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文山市2022年春季学期雨露计划补助资金明细表        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<sst xmlns="http://schemas.openxmlformats.org/spreadsheetml/2006/main" count="34" uniqueCount="31">
  <si>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附件一：</t>
  </si>
  <si>
    <r>
      <t>文山市2022年春季学期雨露计划补助资金明细表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</si>
  <si>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>填表单位：文山市教育体育局</t>
  </si>
  <si>
    <t>填报人：</t>
  </si>
  <si>
    <t>周思美</t>
  </si>
  <si>
    <t>序号</t>
  </si>
  <si>
    <t>乡镇（街道）</t>
  </si>
  <si>
    <t>在校生数（人）</t>
  </si>
  <si>
    <t>补助标准（元）</t>
  </si>
  <si>
    <t>补助资金（元）</t>
  </si>
  <si>
    <t>小计</t>
  </si>
  <si>
    <t>中职</t>
  </si>
  <si>
    <t>高职专科</t>
  </si>
  <si>
    <t>文山市合计</t>
  </si>
  <si>
    <t>坝心乡</t>
  </si>
  <si>
    <t>薄竹镇</t>
  </si>
  <si>
    <t>秉烈乡</t>
  </si>
  <si>
    <t>德厚镇</t>
  </si>
  <si>
    <t>东山乡</t>
  </si>
  <si>
    <t>古木镇</t>
  </si>
  <si>
    <t>红甸乡</t>
  </si>
  <si>
    <t>开化街道</t>
  </si>
  <si>
    <t>柳井乡</t>
  </si>
  <si>
    <t>马塘镇</t>
  </si>
  <si>
    <t>平坝镇</t>
  </si>
  <si>
    <t>卧龙街道</t>
  </si>
  <si>
    <t>喜古乡</t>
  </si>
  <si>
    <t>小街镇</t>
  </si>
  <si>
    <t>新街乡</t>
  </si>
  <si>
    <t>新平街道</t>
  </si>
  <si>
    <t>追栗街镇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</si>
</sst>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rgb="FF000000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/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5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1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12" fillId="0" borderId="0">
      <alignment/>
      <protection/>
    </xf>
    <xf numFmtId="0" fontId="10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15" borderId="0" applyNumberFormat="0" applyBorder="0" applyAlignment="0" applyProtection="0"/>
    <xf numFmtId="0" fontId="10" fillId="0" borderId="0">
      <alignment/>
      <protection/>
    </xf>
    <xf numFmtId="0" fontId="50" fillId="0" borderId="0">
      <alignment/>
      <protection locked="0"/>
    </xf>
    <xf numFmtId="0" fontId="10" fillId="0" borderId="0">
      <alignment vertical="center"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48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48" fillId="15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/>
      <protection/>
    </xf>
    <xf numFmtId="0" fontId="48" fillId="15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/>
      <protection/>
    </xf>
    <xf numFmtId="0" fontId="48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15" borderId="0" applyNumberFormat="0" applyBorder="0" applyAlignment="0" applyProtection="0"/>
    <xf numFmtId="0" fontId="10" fillId="0" borderId="0">
      <alignment vertical="center"/>
      <protection/>
    </xf>
    <xf numFmtId="0" fontId="48" fillId="1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right" wrapText="1"/>
    </xf>
    <xf numFmtId="0" fontId="56" fillId="0" borderId="0" xfId="0" applyFont="1" applyFill="1" applyBorder="1" applyAlignment="1">
      <alignment horizontal="left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57" applyNumberFormat="1" applyFont="1" applyFill="1" applyBorder="1" applyAlignment="1">
      <alignment horizontal="center" vertical="center" wrapText="1"/>
      <protection/>
    </xf>
    <xf numFmtId="0" fontId="58" fillId="0" borderId="12" xfId="192" applyNumberFormat="1" applyFont="1" applyFill="1" applyBorder="1" applyAlignment="1">
      <alignment horizontal="center" vertical="center" wrapText="1"/>
      <protection/>
    </xf>
    <xf numFmtId="176" fontId="56" fillId="0" borderId="0" xfId="0" applyNumberFormat="1" applyFont="1" applyFill="1" applyAlignment="1">
      <alignment horizontal="center" wrapText="1"/>
    </xf>
  </cellXfs>
  <cellStyles count="579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输入" xfId="20"/>
    <cellStyle name="常规 10 3" xfId="21"/>
    <cellStyle name="Comma [0]" xfId="22"/>
    <cellStyle name="常规 7 3" xfId="23"/>
    <cellStyle name="Comma" xfId="24"/>
    <cellStyle name="差" xfId="25"/>
    <cellStyle name="常规 120 7" xfId="26"/>
    <cellStyle name="常规 163 8" xfId="27"/>
    <cellStyle name="40% - 强调文字颜色 3" xfId="28"/>
    <cellStyle name="常规 10 67 6" xfId="29"/>
    <cellStyle name="60% - 强调文字颜色 3" xfId="30"/>
    <cellStyle name="Hyperlink" xfId="31"/>
    <cellStyle name="Percent" xfId="32"/>
    <cellStyle name="Followed Hyperlink" xfId="33"/>
    <cellStyle name="常规 6" xfId="34"/>
    <cellStyle name="注释" xfId="35"/>
    <cellStyle name="常规 10 67" xfId="36"/>
    <cellStyle name="常规 6 5" xfId="37"/>
    <cellStyle name="警告文本" xfId="38"/>
    <cellStyle name="常规 10 67 5" xfId="39"/>
    <cellStyle name="60% - 强调文字颜色 2" xfId="40"/>
    <cellStyle name="标题 4" xfId="41"/>
    <cellStyle name="常规 2 2 2 4 2 3" xfId="42"/>
    <cellStyle name="标题" xfId="43"/>
    <cellStyle name="常规 5 2" xfId="44"/>
    <cellStyle name="解释性文本" xfId="45"/>
    <cellStyle name="常规 54 2" xfId="46"/>
    <cellStyle name="常规 159 13" xfId="47"/>
    <cellStyle name="标题 1" xfId="48"/>
    <cellStyle name="常规 45 7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常规 113 7" xfId="55"/>
    <cellStyle name="常规 26" xfId="56"/>
    <cellStyle name="常规 31" xfId="57"/>
    <cellStyle name="计算" xfId="58"/>
    <cellStyle name="检查单元格" xfId="59"/>
    <cellStyle name="常规 13 5" xfId="60"/>
    <cellStyle name="20% - 强调文字颜色 6" xfId="61"/>
    <cellStyle name="常规 8 3" xfId="62"/>
    <cellStyle name="常规 162 17 2" xfId="63"/>
    <cellStyle name="常规 37 5" xfId="64"/>
    <cellStyle name="常规 159" xfId="65"/>
    <cellStyle name="强调文字颜色 2" xfId="66"/>
    <cellStyle name="链接单元格" xfId="67"/>
    <cellStyle name="常规 112 2" xfId="68"/>
    <cellStyle name="汇总" xfId="69"/>
    <cellStyle name="好" xfId="70"/>
    <cellStyle name="常规 160 11" xfId="71"/>
    <cellStyle name="常规 3 2 6" xfId="72"/>
    <cellStyle name="适中" xfId="73"/>
    <cellStyle name="20% - 强调文字颜色 5" xfId="74"/>
    <cellStyle name="常规 8 2" xfId="75"/>
    <cellStyle name="常规 37 4" xfId="76"/>
    <cellStyle name="常规 163" xfId="77"/>
    <cellStyle name="强调文字颜色 1" xfId="78"/>
    <cellStyle name="20% - 强调文字颜色 1" xfId="79"/>
    <cellStyle name="40% - 强调文字颜色 1" xfId="80"/>
    <cellStyle name="常规 163 6" xfId="81"/>
    <cellStyle name="20% - 强调文字颜色 2" xfId="82"/>
    <cellStyle name="40% - 强调文字颜色 2" xfId="83"/>
    <cellStyle name="常规 163 7" xfId="84"/>
    <cellStyle name="常规 37 6" xfId="85"/>
    <cellStyle name="强调文字颜色 3" xfId="86"/>
    <cellStyle name="常规 37 7" xfId="87"/>
    <cellStyle name="强调文字颜色 4" xfId="88"/>
    <cellStyle name="20% - 强调文字颜色 4" xfId="89"/>
    <cellStyle name="40% - 强调文字颜色 4" xfId="90"/>
    <cellStyle name="常规 163 9" xfId="91"/>
    <cellStyle name="强调文字颜色 5" xfId="92"/>
    <cellStyle name="40% - 强调文字颜色 5" xfId="93"/>
    <cellStyle name="常规 48 2" xfId="94"/>
    <cellStyle name="常规 53 2" xfId="95"/>
    <cellStyle name="60% - 强调文字颜色 5" xfId="96"/>
    <cellStyle name="强调文字颜色 6" xfId="97"/>
    <cellStyle name="40% - 强调文字颜色 6" xfId="98"/>
    <cellStyle name="常规 48 3" xfId="99"/>
    <cellStyle name="常规 53 3" xfId="100"/>
    <cellStyle name="60% - 强调文字颜色 6" xfId="101"/>
    <cellStyle name="常规 8" xfId="102"/>
    <cellStyle name="常规 10 67 2" xfId="103"/>
    <cellStyle name="常规 9" xfId="104"/>
    <cellStyle name="常规 10 67 3" xfId="105"/>
    <cellStyle name="常规 10 67 4" xfId="106"/>
    <cellStyle name="常规 10 67 7" xfId="107"/>
    <cellStyle name="常规 10 5" xfId="108"/>
    <cellStyle name="常规 10" xfId="109"/>
    <cellStyle name="好 2 11" xfId="110"/>
    <cellStyle name="常规 12 11 2 2" xfId="111"/>
    <cellStyle name="常规 21 2" xfId="112"/>
    <cellStyle name="常规 10 2" xfId="113"/>
    <cellStyle name="常规 10 2 2" xfId="114"/>
    <cellStyle name="常规 2 7" xfId="115"/>
    <cellStyle name="常规 10 4" xfId="116"/>
    <cellStyle name="常规 10 6" xfId="117"/>
    <cellStyle name="常规 10 7" xfId="118"/>
    <cellStyle name="常规 81 8" xfId="119"/>
    <cellStyle name="常规 16 12 3" xfId="120"/>
    <cellStyle name="常规 100" xfId="121"/>
    <cellStyle name="常规 4 5" xfId="122"/>
    <cellStyle name="常规 16 12 5" xfId="123"/>
    <cellStyle name="常规 102" xfId="124"/>
    <cellStyle name="常规 4 7" xfId="125"/>
    <cellStyle name="常规 9 4" xfId="126"/>
    <cellStyle name="常规 102 2" xfId="127"/>
    <cellStyle name="常规 9 5" xfId="128"/>
    <cellStyle name="常规 102 3" xfId="129"/>
    <cellStyle name="常规 9 6" xfId="130"/>
    <cellStyle name="常规 102 4" xfId="131"/>
    <cellStyle name="常规 9 7" xfId="132"/>
    <cellStyle name="常规 102 5" xfId="133"/>
    <cellStyle name="常规 9 8" xfId="134"/>
    <cellStyle name="常规 102 6" xfId="135"/>
    <cellStyle name="常规 102 7" xfId="136"/>
    <cellStyle name="常规 105" xfId="137"/>
    <cellStyle name="常规 15 2 2" xfId="138"/>
    <cellStyle name="常规 105 2" xfId="139"/>
    <cellStyle name="常规 28 5 6 3" xfId="140"/>
    <cellStyle name="常规 13 8" xfId="141"/>
    <cellStyle name="常规 105 2 2" xfId="142"/>
    <cellStyle name="常规 13 8 2" xfId="143"/>
    <cellStyle name="常规 105 3" xfId="144"/>
    <cellStyle name="常规 28 5 6 4" xfId="145"/>
    <cellStyle name="常规 105 4" xfId="146"/>
    <cellStyle name="常规 54 14" xfId="147"/>
    <cellStyle name="常规 28 5 6 5" xfId="148"/>
    <cellStyle name="常规 105 5" xfId="149"/>
    <cellStyle name="常规 28 5 6 6" xfId="150"/>
    <cellStyle name="常规 159 10" xfId="151"/>
    <cellStyle name="常规 105 6" xfId="152"/>
    <cellStyle name="常规 28 5 6 7" xfId="153"/>
    <cellStyle name="常规 105 7" xfId="154"/>
    <cellStyle name="常规 159 17 2" xfId="155"/>
    <cellStyle name="常规 159 11" xfId="156"/>
    <cellStyle name="常规 11" xfId="157"/>
    <cellStyle name="好 2 12" xfId="158"/>
    <cellStyle name="常规 12 11 2 3" xfId="159"/>
    <cellStyle name="常规 16 3" xfId="160"/>
    <cellStyle name="常规 21 3" xfId="161"/>
    <cellStyle name="常规 11 15" xfId="162"/>
    <cellStyle name="常规 3 2 3" xfId="163"/>
    <cellStyle name="常规 11 2" xfId="164"/>
    <cellStyle name="常规 16 3 2" xfId="165"/>
    <cellStyle name="常规 112" xfId="166"/>
    <cellStyle name="常规 15 2 4" xfId="167"/>
    <cellStyle name="常规 112 3" xfId="168"/>
    <cellStyle name="常规 112 4" xfId="169"/>
    <cellStyle name="常规 112 5" xfId="170"/>
    <cellStyle name="常规 112 6" xfId="171"/>
    <cellStyle name="常规 112 7" xfId="172"/>
    <cellStyle name="常规 113" xfId="173"/>
    <cellStyle name="常规 15 2 5" xfId="174"/>
    <cellStyle name="常规 113 2" xfId="175"/>
    <cellStyle name="常规 12 11 2" xfId="176"/>
    <cellStyle name="常规 16" xfId="177"/>
    <cellStyle name="常规 21" xfId="178"/>
    <cellStyle name="常规 113 3" xfId="179"/>
    <cellStyle name="常规 120 10" xfId="180"/>
    <cellStyle name="常规 17" xfId="181"/>
    <cellStyle name="常规 22" xfId="182"/>
    <cellStyle name="常规 2 10 6" xfId="183"/>
    <cellStyle name="常规 113 4" xfId="184"/>
    <cellStyle name="常规 18" xfId="185"/>
    <cellStyle name="常规 23" xfId="186"/>
    <cellStyle name="常规 113 5" xfId="187"/>
    <cellStyle name="常规 19" xfId="188"/>
    <cellStyle name="常规 24" xfId="189"/>
    <cellStyle name="常规 113 6" xfId="190"/>
    <cellStyle name="常规 25" xfId="191"/>
    <cellStyle name="常规 30" xfId="192"/>
    <cellStyle name="常规 2 30 2" xfId="193"/>
    <cellStyle name="常规 115" xfId="194"/>
    <cellStyle name="常规 120" xfId="195"/>
    <cellStyle name="常规 15 2 7" xfId="196"/>
    <cellStyle name="常规 2 30 3" xfId="197"/>
    <cellStyle name="常规 116" xfId="198"/>
    <cellStyle name="常规 121" xfId="199"/>
    <cellStyle name="常规 2 30 4" xfId="200"/>
    <cellStyle name="常规 117" xfId="201"/>
    <cellStyle name="常规 117 2" xfId="202"/>
    <cellStyle name="常规 117 3" xfId="203"/>
    <cellStyle name="常规 117 4" xfId="204"/>
    <cellStyle name="常规 117 5" xfId="205"/>
    <cellStyle name="常规 117 6" xfId="206"/>
    <cellStyle name="常规 117 7" xfId="207"/>
    <cellStyle name="常规 117 8" xfId="208"/>
    <cellStyle name="常规 117 9" xfId="209"/>
    <cellStyle name="常规 12" xfId="210"/>
    <cellStyle name="常规 12 11 2 4" xfId="211"/>
    <cellStyle name="常规 12 11 2 5" xfId="212"/>
    <cellStyle name="常规 13" xfId="213"/>
    <cellStyle name="常规 12 11 2 6" xfId="214"/>
    <cellStyle name="常规 14" xfId="215"/>
    <cellStyle name="常规 12 11 2 7" xfId="216"/>
    <cellStyle name="常规 15" xfId="217"/>
    <cellStyle name="常规 20" xfId="218"/>
    <cellStyle name="常规 12 2" xfId="219"/>
    <cellStyle name="常规 88 2" xfId="220"/>
    <cellStyle name="常规 12 3" xfId="221"/>
    <cellStyle name="常规 88 3" xfId="222"/>
    <cellStyle name="常规 12 4" xfId="223"/>
    <cellStyle name="常规 37 16 2" xfId="224"/>
    <cellStyle name="常规 88 4" xfId="225"/>
    <cellStyle name="常规 12 5" xfId="226"/>
    <cellStyle name="常规 37 16 3" xfId="227"/>
    <cellStyle name="常规 88 5" xfId="228"/>
    <cellStyle name="常规 12 6" xfId="229"/>
    <cellStyle name="常规 37 16 4" xfId="230"/>
    <cellStyle name="常规 88 6" xfId="231"/>
    <cellStyle name="常规 12 7" xfId="232"/>
    <cellStyle name="常规 37 16 5" xfId="233"/>
    <cellStyle name="常规 12 9" xfId="234"/>
    <cellStyle name="常规 37 16 7" xfId="235"/>
    <cellStyle name="常规 120 2" xfId="236"/>
    <cellStyle name="常规 120 3" xfId="237"/>
    <cellStyle name="常规 120 4" xfId="238"/>
    <cellStyle name="常规 120 5" xfId="239"/>
    <cellStyle name="常规 120 6" xfId="240"/>
    <cellStyle name="常规 120 8" xfId="241"/>
    <cellStyle name="常规 120 9" xfId="242"/>
    <cellStyle name="常规 55 24" xfId="243"/>
    <cellStyle name="常规 121 2" xfId="244"/>
    <cellStyle name="常规 121 3" xfId="245"/>
    <cellStyle name="常规 121 4" xfId="246"/>
    <cellStyle name="常规 121 5" xfId="247"/>
    <cellStyle name="常规 37 16" xfId="248"/>
    <cellStyle name="常规 121 6" xfId="249"/>
    <cellStyle name="常规 121 7" xfId="250"/>
    <cellStyle name="常规 13 2" xfId="251"/>
    <cellStyle name="常规 13 3" xfId="252"/>
    <cellStyle name="常规 13 4" xfId="253"/>
    <cellStyle name="常规 13 6" xfId="254"/>
    <cellStyle name="常规 28 5 6 2" xfId="255"/>
    <cellStyle name="常规 13 7" xfId="256"/>
    <cellStyle name="常规 13 8 3" xfId="257"/>
    <cellStyle name="常规 13 8 4" xfId="258"/>
    <cellStyle name="常规 13 8 5" xfId="259"/>
    <cellStyle name="常规 13 8 6" xfId="260"/>
    <cellStyle name="常规 13 8 7" xfId="261"/>
    <cellStyle name="常规 141" xfId="262"/>
    <cellStyle name="常规 2 2 2 4 2 2" xfId="263"/>
    <cellStyle name="常规 141 2" xfId="264"/>
    <cellStyle name="常规 141 3" xfId="265"/>
    <cellStyle name="常规 141 4" xfId="266"/>
    <cellStyle name="常规 141 5" xfId="267"/>
    <cellStyle name="常规 141 6" xfId="268"/>
    <cellStyle name="常规 141 7" xfId="269"/>
    <cellStyle name="常规 15 2" xfId="270"/>
    <cellStyle name="常规 15 2 3" xfId="271"/>
    <cellStyle name="常规 36 2" xfId="272"/>
    <cellStyle name="常规 15 2 6" xfId="273"/>
    <cellStyle name="常规 155" xfId="274"/>
    <cellStyle name="常规 160" xfId="275"/>
    <cellStyle name="常规 155 2" xfId="276"/>
    <cellStyle name="常规 160 2" xfId="277"/>
    <cellStyle name="常规 24 5 47" xfId="278"/>
    <cellStyle name="常规 155 3" xfId="279"/>
    <cellStyle name="常规 160 3" xfId="280"/>
    <cellStyle name="常规 155 4" xfId="281"/>
    <cellStyle name="常规 160 4" xfId="282"/>
    <cellStyle name="常规 155 5" xfId="283"/>
    <cellStyle name="常规 160 5" xfId="284"/>
    <cellStyle name="常规 155 6" xfId="285"/>
    <cellStyle name="常规 160 6" xfId="286"/>
    <cellStyle name="常规 155 7" xfId="287"/>
    <cellStyle name="常规 160 7" xfId="288"/>
    <cellStyle name="常规 159 12" xfId="289"/>
    <cellStyle name="常规 159 14" xfId="290"/>
    <cellStyle name="常规 54 3" xfId="291"/>
    <cellStyle name="常规 159 15" xfId="292"/>
    <cellStyle name="常规 54 4" xfId="293"/>
    <cellStyle name="常规 159 16" xfId="294"/>
    <cellStyle name="常规 54 5" xfId="295"/>
    <cellStyle name="常规 159 17" xfId="296"/>
    <cellStyle name="常规 54 6" xfId="297"/>
    <cellStyle name="常规 159 2" xfId="298"/>
    <cellStyle name="常规 159 3" xfId="299"/>
    <cellStyle name="常规 159 4" xfId="300"/>
    <cellStyle name="常规 159 5" xfId="301"/>
    <cellStyle name="常规 159 6" xfId="302"/>
    <cellStyle name="常规 159 7" xfId="303"/>
    <cellStyle name="常规 159 8" xfId="304"/>
    <cellStyle name="常规 159 9" xfId="305"/>
    <cellStyle name="常规 81 5" xfId="306"/>
    <cellStyle name="常规 76 5" xfId="307"/>
    <cellStyle name="常规 16 12" xfId="308"/>
    <cellStyle name="常规 4 2" xfId="309"/>
    <cellStyle name="常规 81 7" xfId="310"/>
    <cellStyle name="常规 76 7" xfId="311"/>
    <cellStyle name="常规 16 12 2" xfId="312"/>
    <cellStyle name="常规 4 4" xfId="313"/>
    <cellStyle name="常规 16 12 4" xfId="314"/>
    <cellStyle name="常规 4 6" xfId="315"/>
    <cellStyle name="常规 16 12 6" xfId="316"/>
    <cellStyle name="常规 4 8" xfId="317"/>
    <cellStyle name="常规 16 12 7" xfId="318"/>
    <cellStyle name="常规 16 3 3" xfId="319"/>
    <cellStyle name="常规 16 3 4" xfId="320"/>
    <cellStyle name="常规 16 3 5" xfId="321"/>
    <cellStyle name="常规 16 3 6" xfId="322"/>
    <cellStyle name="常规 16 3 7" xfId="323"/>
    <cellStyle name="常规 160 10" xfId="324"/>
    <cellStyle name="常规 160 12" xfId="325"/>
    <cellStyle name="常规 160 13" xfId="326"/>
    <cellStyle name="常规 160 14" xfId="327"/>
    <cellStyle name="常规 24 5 47 2" xfId="328"/>
    <cellStyle name="常规 160 15" xfId="329"/>
    <cellStyle name="好 2 2" xfId="330"/>
    <cellStyle name="常规 24 5 47 3" xfId="331"/>
    <cellStyle name="常规 160 16" xfId="332"/>
    <cellStyle name="好 2 3" xfId="333"/>
    <cellStyle name="常规 24 5 47 4" xfId="334"/>
    <cellStyle name="常规 160 17" xfId="335"/>
    <cellStyle name="好 2 4" xfId="336"/>
    <cellStyle name="常规 24 5 47 5" xfId="337"/>
    <cellStyle name="常规 23 2" xfId="338"/>
    <cellStyle name="常规 160 8" xfId="339"/>
    <cellStyle name="常规 160 9" xfId="340"/>
    <cellStyle name="常规 37 2" xfId="341"/>
    <cellStyle name="常规 161" xfId="342"/>
    <cellStyle name="常规 7 2 4" xfId="343"/>
    <cellStyle name="常规 161 5" xfId="344"/>
    <cellStyle name="常规 161 10" xfId="345"/>
    <cellStyle name="常规 7 2 5" xfId="346"/>
    <cellStyle name="常规 161 6" xfId="347"/>
    <cellStyle name="常规 161 11" xfId="348"/>
    <cellStyle name="常规 51 22" xfId="349"/>
    <cellStyle name="常规 7 2 6" xfId="350"/>
    <cellStyle name="常规 161 7" xfId="351"/>
    <cellStyle name="常规 161 12" xfId="352"/>
    <cellStyle name="常规 7 2 7" xfId="353"/>
    <cellStyle name="常规 161 8" xfId="354"/>
    <cellStyle name="常规 161 13" xfId="355"/>
    <cellStyle name="常规 161 9" xfId="356"/>
    <cellStyle name="常规 161 14" xfId="357"/>
    <cellStyle name="常规 161 15" xfId="358"/>
    <cellStyle name="常规 161 16" xfId="359"/>
    <cellStyle name="常规 161 17" xfId="360"/>
    <cellStyle name="常规 161 17 2" xfId="361"/>
    <cellStyle name="常规 161 2" xfId="362"/>
    <cellStyle name="常规 7 2 2" xfId="363"/>
    <cellStyle name="常规 161 3" xfId="364"/>
    <cellStyle name="常规 7 2 3" xfId="365"/>
    <cellStyle name="常规 161 4" xfId="366"/>
    <cellStyle name="常规 37 3" xfId="367"/>
    <cellStyle name="常规 162" xfId="368"/>
    <cellStyle name="常规 2 8" xfId="369"/>
    <cellStyle name="常规 162 10" xfId="370"/>
    <cellStyle name="常规 2 9" xfId="371"/>
    <cellStyle name="常规 162 11" xfId="372"/>
    <cellStyle name="常规 162 12" xfId="373"/>
    <cellStyle name="常规 162 13" xfId="374"/>
    <cellStyle name="常规 29 2" xfId="375"/>
    <cellStyle name="常规 162 14" xfId="376"/>
    <cellStyle name="常规 29 3" xfId="377"/>
    <cellStyle name="常规 162 15" xfId="378"/>
    <cellStyle name="常规 162 16" xfId="379"/>
    <cellStyle name="常规 162 17" xfId="380"/>
    <cellStyle name="常规 162 2" xfId="381"/>
    <cellStyle name="常规 162 3" xfId="382"/>
    <cellStyle name="常规 162 4" xfId="383"/>
    <cellStyle name="常规 162 5" xfId="384"/>
    <cellStyle name="常规 162 6" xfId="385"/>
    <cellStyle name="常规 162 7" xfId="386"/>
    <cellStyle name="常规 162 8" xfId="387"/>
    <cellStyle name="常规 162 9" xfId="388"/>
    <cellStyle name="常规 7 8" xfId="389"/>
    <cellStyle name="常规 163 10" xfId="390"/>
    <cellStyle name="常规 7 9" xfId="391"/>
    <cellStyle name="常规 163 11" xfId="392"/>
    <cellStyle name="常规 163 12" xfId="393"/>
    <cellStyle name="常规 163 13" xfId="394"/>
    <cellStyle name="常规 39 2" xfId="395"/>
    <cellStyle name="常规 44 2" xfId="396"/>
    <cellStyle name="常规 163 14" xfId="397"/>
    <cellStyle name="常规 39 3" xfId="398"/>
    <cellStyle name="常规 44 3" xfId="399"/>
    <cellStyle name="常规 163 15" xfId="400"/>
    <cellStyle name="常规 39 4" xfId="401"/>
    <cellStyle name="常规 44 4" xfId="402"/>
    <cellStyle name="常规 163 16" xfId="403"/>
    <cellStyle name="常规 39 5" xfId="404"/>
    <cellStyle name="常规 44 5" xfId="405"/>
    <cellStyle name="常规 163 17" xfId="406"/>
    <cellStyle name="常规 39 6" xfId="407"/>
    <cellStyle name="常规 44 6" xfId="408"/>
    <cellStyle name="常规 163 17 2" xfId="409"/>
    <cellStyle name="常规 163 2" xfId="410"/>
    <cellStyle name="常规 2 2 2 4 2" xfId="411"/>
    <cellStyle name="常规 163 3" xfId="412"/>
    <cellStyle name="常规 163 4" xfId="413"/>
    <cellStyle name="常规 163 5" xfId="414"/>
    <cellStyle name="常规 2" xfId="415"/>
    <cellStyle name="常规 2 10" xfId="416"/>
    <cellStyle name="常规 2 19" xfId="417"/>
    <cellStyle name="常规 2 2" xfId="418"/>
    <cellStyle name="常规 2 2 2 4 2 4" xfId="419"/>
    <cellStyle name="常规 5 3" xfId="420"/>
    <cellStyle name="常规 2 2 2 4 2 5" xfId="421"/>
    <cellStyle name="常规 5 4" xfId="422"/>
    <cellStyle name="常规 2 2 2 4 2 6" xfId="423"/>
    <cellStyle name="常规 5 5" xfId="424"/>
    <cellStyle name="常规 2 2 2 4 2 7" xfId="425"/>
    <cellStyle name="常规 5 6" xfId="426"/>
    <cellStyle name="常规 2 3" xfId="427"/>
    <cellStyle name="常规 2 30" xfId="428"/>
    <cellStyle name="常规 2 30 5" xfId="429"/>
    <cellStyle name="常规 2 30 6" xfId="430"/>
    <cellStyle name="常规 21 5 24 2" xfId="431"/>
    <cellStyle name="常规 2 30 7" xfId="432"/>
    <cellStyle name="常规 2 4" xfId="433"/>
    <cellStyle name="常规 2 5" xfId="434"/>
    <cellStyle name="常规 2 6" xfId="435"/>
    <cellStyle name="常规 21 5 24" xfId="436"/>
    <cellStyle name="常规 21 5 24 3" xfId="437"/>
    <cellStyle name="常规 21 5 24 4" xfId="438"/>
    <cellStyle name="常规 21 5 24 5" xfId="439"/>
    <cellStyle name="常规 21 5 24 6" xfId="440"/>
    <cellStyle name="常规 21 5 24 7" xfId="441"/>
    <cellStyle name="常规 22 2" xfId="442"/>
    <cellStyle name="常规 22 3" xfId="443"/>
    <cellStyle name="常规 22 4" xfId="444"/>
    <cellStyle name="常规 22 5" xfId="445"/>
    <cellStyle name="常规 22 6" xfId="446"/>
    <cellStyle name="常规 22 7" xfId="447"/>
    <cellStyle name="好 2 5" xfId="448"/>
    <cellStyle name="常规 24 5 47 6" xfId="449"/>
    <cellStyle name="好 2 6" xfId="450"/>
    <cellStyle name="常规 24 5 47 7" xfId="451"/>
    <cellStyle name="常规 27" xfId="452"/>
    <cellStyle name="常规 28" xfId="453"/>
    <cellStyle name="常规 28 5 6" xfId="454"/>
    <cellStyle name="常规 29" xfId="455"/>
    <cellStyle name="常规 34" xfId="456"/>
    <cellStyle name="常规 3" xfId="457"/>
    <cellStyle name="常规 3 2" xfId="458"/>
    <cellStyle name="常规 80 5" xfId="459"/>
    <cellStyle name="常规 3 2 2" xfId="460"/>
    <cellStyle name="常规 3 2 4" xfId="461"/>
    <cellStyle name="常规 3 2 5" xfId="462"/>
    <cellStyle name="常规 3 2 7" xfId="463"/>
    <cellStyle name="常规 3 3" xfId="464"/>
    <cellStyle name="常规 80 6" xfId="465"/>
    <cellStyle name="常规 3 4" xfId="466"/>
    <cellStyle name="常规 80 7" xfId="467"/>
    <cellStyle name="常规 3 5" xfId="468"/>
    <cellStyle name="常规 3 6" xfId="469"/>
    <cellStyle name="常规 3 7" xfId="470"/>
    <cellStyle name="常规 3 8" xfId="471"/>
    <cellStyle name="常规 35" xfId="472"/>
    <cellStyle name="常规 40" xfId="473"/>
    <cellStyle name="常规 36" xfId="474"/>
    <cellStyle name="常规 37" xfId="475"/>
    <cellStyle name="常规 37 16 6" xfId="476"/>
    <cellStyle name="常规 39 7" xfId="477"/>
    <cellStyle name="常规 44 7" xfId="478"/>
    <cellStyle name="常规 39 12" xfId="479"/>
    <cellStyle name="常规 4" xfId="480"/>
    <cellStyle name="常规 4 3" xfId="481"/>
    <cellStyle name="常规 81 6" xfId="482"/>
    <cellStyle name="常规 76 6" xfId="483"/>
    <cellStyle name="常规 40 2" xfId="484"/>
    <cellStyle name="常规 40 3" xfId="485"/>
    <cellStyle name="常规 40 4" xfId="486"/>
    <cellStyle name="常规 40 5" xfId="487"/>
    <cellStyle name="常规 40 6" xfId="488"/>
    <cellStyle name="常规 40 7" xfId="489"/>
    <cellStyle name="常规 43" xfId="490"/>
    <cellStyle name="常规 43 2" xfId="491"/>
    <cellStyle name="常规 43 3" xfId="492"/>
    <cellStyle name="常规 43 4" xfId="493"/>
    <cellStyle name="常规 43 5" xfId="494"/>
    <cellStyle name="常规 43 6" xfId="495"/>
    <cellStyle name="常规 43 7" xfId="496"/>
    <cellStyle name="常规 45" xfId="497"/>
    <cellStyle name="常规 45 2" xfId="498"/>
    <cellStyle name="常规 45 3" xfId="499"/>
    <cellStyle name="常规 45 4" xfId="500"/>
    <cellStyle name="常规 45 5" xfId="501"/>
    <cellStyle name="常规 45 6" xfId="502"/>
    <cellStyle name="常规 48" xfId="503"/>
    <cellStyle name="常规 53" xfId="504"/>
    <cellStyle name="常规 48 14" xfId="505"/>
    <cellStyle name="常规 53 14" xfId="506"/>
    <cellStyle name="常规 7 6" xfId="507"/>
    <cellStyle name="常规 48 4" xfId="508"/>
    <cellStyle name="常规 53 4" xfId="509"/>
    <cellStyle name="常规 48 5" xfId="510"/>
    <cellStyle name="常规 53 5" xfId="511"/>
    <cellStyle name="常规 48 6" xfId="512"/>
    <cellStyle name="常规 53 6" xfId="513"/>
    <cellStyle name="常规 48 7" xfId="514"/>
    <cellStyle name="常规 53 7" xfId="515"/>
    <cellStyle name="常规 5" xfId="516"/>
    <cellStyle name="常规 5 7" xfId="517"/>
    <cellStyle name="常规 5 8" xfId="518"/>
    <cellStyle name="常规 9 13" xfId="519"/>
    <cellStyle name="常规 54" xfId="520"/>
    <cellStyle name="常规 54 7" xfId="521"/>
    <cellStyle name="常规 56 22" xfId="522"/>
    <cellStyle name="常规 57 22" xfId="523"/>
    <cellStyle name="常规 6 2" xfId="524"/>
    <cellStyle name="常规 6 3" xfId="525"/>
    <cellStyle name="常规 6 4" xfId="526"/>
    <cellStyle name="常规 6 6" xfId="527"/>
    <cellStyle name="常规 6 7" xfId="528"/>
    <cellStyle name="常规 67" xfId="529"/>
    <cellStyle name="常规 7" xfId="530"/>
    <cellStyle name="常规 7 10" xfId="531"/>
    <cellStyle name="常规 7 2" xfId="532"/>
    <cellStyle name="常规 7 4" xfId="533"/>
    <cellStyle name="常规 7 5" xfId="534"/>
    <cellStyle name="常规 7 7" xfId="535"/>
    <cellStyle name="常规 76" xfId="536"/>
    <cellStyle name="常规 81" xfId="537"/>
    <cellStyle name="好 2 4 4" xfId="538"/>
    <cellStyle name="常规 81 2" xfId="539"/>
    <cellStyle name="常规 76 2" xfId="540"/>
    <cellStyle name="好 2 4 5" xfId="541"/>
    <cellStyle name="常规 76 3" xfId="542"/>
    <cellStyle name="常规 81 3" xfId="543"/>
    <cellStyle name="常规 76 4" xfId="544"/>
    <cellStyle name="常规 81 4" xfId="545"/>
    <cellStyle name="常规 8 4" xfId="546"/>
    <cellStyle name="常规 8 5" xfId="547"/>
    <cellStyle name="常规 8 6" xfId="548"/>
    <cellStyle name="常规 8 7" xfId="549"/>
    <cellStyle name="常规 8 8" xfId="550"/>
    <cellStyle name="常规 80" xfId="551"/>
    <cellStyle name="好 2 3 4" xfId="552"/>
    <cellStyle name="常规 80 2" xfId="553"/>
    <cellStyle name="好 2 3 5" xfId="554"/>
    <cellStyle name="常规 80 3" xfId="555"/>
    <cellStyle name="常规 80 4" xfId="556"/>
    <cellStyle name="常规 84" xfId="557"/>
    <cellStyle name="好 2 7 4" xfId="558"/>
    <cellStyle name="常规 84 2" xfId="559"/>
    <cellStyle name="好 2 7 5" xfId="560"/>
    <cellStyle name="常规 84 3" xfId="561"/>
    <cellStyle name="常规 84 4" xfId="562"/>
    <cellStyle name="常规 84 5" xfId="563"/>
    <cellStyle name="常规 84 6" xfId="564"/>
    <cellStyle name="常规 84 7" xfId="565"/>
    <cellStyle name="常规 88" xfId="566"/>
    <cellStyle name="常规 88 7" xfId="567"/>
    <cellStyle name="常规 9 2" xfId="568"/>
    <cellStyle name="常规 9 3" xfId="569"/>
    <cellStyle name="好 2" xfId="570"/>
    <cellStyle name="好 2 10" xfId="571"/>
    <cellStyle name="好 2 2 2" xfId="572"/>
    <cellStyle name="好 2 2 3" xfId="573"/>
    <cellStyle name="好 2 2 4" xfId="574"/>
    <cellStyle name="好 2 2 5" xfId="575"/>
    <cellStyle name="好 2 3 2" xfId="576"/>
    <cellStyle name="好 2 3 3" xfId="577"/>
    <cellStyle name="好 2 4 2" xfId="578"/>
    <cellStyle name="好 2 4 3" xfId="579"/>
    <cellStyle name="好 2 5 2" xfId="580"/>
    <cellStyle name="好 2 5 3" xfId="581"/>
    <cellStyle name="好 2 5 4" xfId="582"/>
    <cellStyle name="好 2 5 5" xfId="583"/>
    <cellStyle name="好 2 6 2" xfId="584"/>
    <cellStyle name="好 2 6 3" xfId="585"/>
    <cellStyle name="好 2 6 4" xfId="586"/>
    <cellStyle name="好 2 6 5" xfId="587"/>
    <cellStyle name="好 2 7" xfId="588"/>
    <cellStyle name="好 2 7 2" xfId="589"/>
    <cellStyle name="好 2 7 3" xfId="590"/>
    <cellStyle name="好 2 8" xfId="591"/>
    <cellStyle name="好 2 9" xfId="5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pane xSplit="2" ySplit="6" topLeftCell="C8" activePane="bottomRight" state="frozen"/>
      <selection pane="bottomRight" activeCell="C20" sqref="C20"/>
    </sheetView>
  </sheetViews>
  <sheetFormatPr defaultColWidth="9.00390625" defaultRowHeight="15"/>
  <cols>
    <col min="2" max="2" width="17.00390625" style="0" customWidth="1"/>
    <col min="3" max="3" width="15.28125" style="0" customWidth="1"/>
    <col min="4" max="4" width="13.421875" style="0" customWidth="1"/>
    <col min="5" max="5" width="13.28125" style="0" customWidth="1"/>
    <col min="6" max="6" width="15.57421875" style="0" customWidth="1"/>
    <col min="7" max="9" width="18.57421875" style="0" customWidth="1"/>
  </cols>
  <sheetData>
    <row r="1" spans="1:9" ht="18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7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19.5" customHeight="1">
      <c r="A3" s="8" t="s">
        <v>2</v>
      </c>
      <c r="B3" s="8"/>
      <c r="C3" s="9"/>
      <c r="D3" s="9"/>
      <c r="E3" s="10"/>
      <c r="F3" s="11" t="s">
        <v>3</v>
      </c>
      <c r="G3" s="12" t="s">
        <v>4</v>
      </c>
      <c r="H3" s="12"/>
      <c r="I3" s="30">
        <v>44698</v>
      </c>
    </row>
    <row r="4" spans="1:9" s="1" customFormat="1" ht="21" customHeight="1">
      <c r="A4" s="13" t="s">
        <v>5</v>
      </c>
      <c r="B4" s="14" t="s">
        <v>6</v>
      </c>
      <c r="C4" s="15" t="s">
        <v>7</v>
      </c>
      <c r="D4" s="15"/>
      <c r="E4" s="15"/>
      <c r="F4" s="15" t="s">
        <v>8</v>
      </c>
      <c r="G4" s="15" t="s">
        <v>9</v>
      </c>
      <c r="H4" s="15"/>
      <c r="I4" s="15"/>
    </row>
    <row r="5" spans="1:9" s="1" customFormat="1" ht="33" customHeight="1">
      <c r="A5" s="16"/>
      <c r="B5" s="17"/>
      <c r="C5" s="18" t="s">
        <v>10</v>
      </c>
      <c r="D5" s="18" t="s">
        <v>11</v>
      </c>
      <c r="E5" s="18" t="s">
        <v>12</v>
      </c>
      <c r="F5" s="15"/>
      <c r="G5" s="18" t="s">
        <v>10</v>
      </c>
      <c r="H5" s="18" t="s">
        <v>11</v>
      </c>
      <c r="I5" s="18" t="s">
        <v>12</v>
      </c>
    </row>
    <row r="6" spans="1:9" s="2" customFormat="1" ht="21.75" customHeight="1">
      <c r="A6" s="19" t="s">
        <v>13</v>
      </c>
      <c r="B6" s="20"/>
      <c r="C6" s="21">
        <f>D6+E6</f>
        <v>1323</v>
      </c>
      <c r="D6" s="22">
        <f>SUM(D7:D23)</f>
        <v>825</v>
      </c>
      <c r="E6" s="22">
        <f>SUM(E7:E23)</f>
        <v>498</v>
      </c>
      <c r="F6" s="23">
        <v>1500</v>
      </c>
      <c r="G6" s="22">
        <f>H6+I6</f>
        <v>1984500</v>
      </c>
      <c r="H6" s="22">
        <f>SUM(H7:H23)</f>
        <v>1237500</v>
      </c>
      <c r="I6" s="22">
        <f>SUM(I7:I23)</f>
        <v>747000</v>
      </c>
    </row>
    <row r="7" spans="1:9" s="3" customFormat="1" ht="21.75" customHeight="1">
      <c r="A7" s="21">
        <v>1</v>
      </c>
      <c r="B7" s="24" t="s">
        <v>14</v>
      </c>
      <c r="C7" s="21">
        <f aca="true" t="shared" si="0" ref="C7:C23">D7+E7</f>
        <v>36</v>
      </c>
      <c r="D7" s="25">
        <v>27</v>
      </c>
      <c r="E7" s="26">
        <v>9</v>
      </c>
      <c r="F7" s="23">
        <v>1500</v>
      </c>
      <c r="G7" s="22">
        <f>C7*1500</f>
        <v>54000</v>
      </c>
      <c r="H7" s="22">
        <f aca="true" t="shared" si="1" ref="H7:H23">F7*D7</f>
        <v>40500</v>
      </c>
      <c r="I7" s="22">
        <f aca="true" t="shared" si="2" ref="I7:I23">E7*F7</f>
        <v>13500</v>
      </c>
    </row>
    <row r="8" spans="1:9" s="2" customFormat="1" ht="21.75" customHeight="1">
      <c r="A8" s="21">
        <v>2</v>
      </c>
      <c r="B8" s="24" t="s">
        <v>15</v>
      </c>
      <c r="C8" s="21">
        <f t="shared" si="0"/>
        <v>150</v>
      </c>
      <c r="D8" s="27">
        <v>95</v>
      </c>
      <c r="E8" s="26">
        <v>55</v>
      </c>
      <c r="F8" s="23">
        <v>1500</v>
      </c>
      <c r="G8" s="22">
        <f aca="true" t="shared" si="3" ref="G8:G23">C8*1500</f>
        <v>225000</v>
      </c>
      <c r="H8" s="22">
        <f t="shared" si="1"/>
        <v>142500</v>
      </c>
      <c r="I8" s="22">
        <f t="shared" si="2"/>
        <v>82500</v>
      </c>
    </row>
    <row r="9" spans="1:9" s="2" customFormat="1" ht="21.75" customHeight="1">
      <c r="A9" s="21">
        <v>3</v>
      </c>
      <c r="B9" s="24" t="s">
        <v>16</v>
      </c>
      <c r="C9" s="21">
        <f t="shared" si="0"/>
        <v>108</v>
      </c>
      <c r="D9" s="25">
        <v>56</v>
      </c>
      <c r="E9" s="26">
        <v>52</v>
      </c>
      <c r="F9" s="23">
        <v>1500</v>
      </c>
      <c r="G9" s="22">
        <f t="shared" si="3"/>
        <v>162000</v>
      </c>
      <c r="H9" s="22">
        <f t="shared" si="1"/>
        <v>84000</v>
      </c>
      <c r="I9" s="22">
        <f t="shared" si="2"/>
        <v>78000</v>
      </c>
    </row>
    <row r="10" spans="1:9" s="2" customFormat="1" ht="21.75" customHeight="1">
      <c r="A10" s="21">
        <v>4</v>
      </c>
      <c r="B10" s="24" t="s">
        <v>17</v>
      </c>
      <c r="C10" s="21">
        <f t="shared" si="0"/>
        <v>119</v>
      </c>
      <c r="D10" s="27">
        <v>83</v>
      </c>
      <c r="E10" s="26">
        <v>36</v>
      </c>
      <c r="F10" s="23">
        <v>1500</v>
      </c>
      <c r="G10" s="22">
        <f t="shared" si="3"/>
        <v>178500</v>
      </c>
      <c r="H10" s="22">
        <f t="shared" si="1"/>
        <v>124500</v>
      </c>
      <c r="I10" s="22">
        <f t="shared" si="2"/>
        <v>54000</v>
      </c>
    </row>
    <row r="11" spans="1:9" s="2" customFormat="1" ht="21.75" customHeight="1">
      <c r="A11" s="21">
        <v>5</v>
      </c>
      <c r="B11" s="24" t="s">
        <v>18</v>
      </c>
      <c r="C11" s="21">
        <f t="shared" si="0"/>
        <v>33</v>
      </c>
      <c r="D11" s="25">
        <v>29</v>
      </c>
      <c r="E11" s="26">
        <v>4</v>
      </c>
      <c r="F11" s="23">
        <v>1500</v>
      </c>
      <c r="G11" s="22">
        <f t="shared" si="3"/>
        <v>49500</v>
      </c>
      <c r="H11" s="22">
        <f t="shared" si="1"/>
        <v>43500</v>
      </c>
      <c r="I11" s="22">
        <f t="shared" si="2"/>
        <v>6000</v>
      </c>
    </row>
    <row r="12" spans="1:9" s="2" customFormat="1" ht="21.75" customHeight="1">
      <c r="A12" s="21">
        <v>6</v>
      </c>
      <c r="B12" s="24" t="s">
        <v>19</v>
      </c>
      <c r="C12" s="21">
        <f t="shared" si="0"/>
        <v>118</v>
      </c>
      <c r="D12" s="25">
        <v>79</v>
      </c>
      <c r="E12" s="26">
        <v>39</v>
      </c>
      <c r="F12" s="23">
        <v>1500</v>
      </c>
      <c r="G12" s="22">
        <f t="shared" si="3"/>
        <v>177000</v>
      </c>
      <c r="H12" s="22">
        <f t="shared" si="1"/>
        <v>118500</v>
      </c>
      <c r="I12" s="22">
        <f t="shared" si="2"/>
        <v>58500</v>
      </c>
    </row>
    <row r="13" spans="1:9" s="2" customFormat="1" ht="21.75" customHeight="1">
      <c r="A13" s="21">
        <v>7</v>
      </c>
      <c r="B13" s="24" t="s">
        <v>20</v>
      </c>
      <c r="C13" s="21">
        <f t="shared" si="0"/>
        <v>75</v>
      </c>
      <c r="D13" s="25">
        <v>54</v>
      </c>
      <c r="E13" s="26">
        <v>21</v>
      </c>
      <c r="F13" s="23">
        <v>1500</v>
      </c>
      <c r="G13" s="22">
        <f t="shared" si="3"/>
        <v>112500</v>
      </c>
      <c r="H13" s="22">
        <f t="shared" si="1"/>
        <v>81000</v>
      </c>
      <c r="I13" s="22">
        <f t="shared" si="2"/>
        <v>31500</v>
      </c>
    </row>
    <row r="14" spans="1:9" s="2" customFormat="1" ht="21.75" customHeight="1">
      <c r="A14" s="21">
        <v>8</v>
      </c>
      <c r="B14" s="24" t="s">
        <v>21</v>
      </c>
      <c r="C14" s="21">
        <f t="shared" si="0"/>
        <v>12</v>
      </c>
      <c r="D14" s="25">
        <v>11</v>
      </c>
      <c r="E14" s="26">
        <v>1</v>
      </c>
      <c r="F14" s="23">
        <v>1500</v>
      </c>
      <c r="G14" s="22">
        <f t="shared" si="3"/>
        <v>18000</v>
      </c>
      <c r="H14" s="22">
        <f t="shared" si="1"/>
        <v>16500</v>
      </c>
      <c r="I14" s="22">
        <f t="shared" si="2"/>
        <v>1500</v>
      </c>
    </row>
    <row r="15" spans="1:9" s="2" customFormat="1" ht="21.75" customHeight="1">
      <c r="A15" s="21">
        <v>9</v>
      </c>
      <c r="B15" s="24" t="s">
        <v>22</v>
      </c>
      <c r="C15" s="21">
        <f t="shared" si="0"/>
        <v>80</v>
      </c>
      <c r="D15" s="27">
        <v>53</v>
      </c>
      <c r="E15" s="26">
        <v>27</v>
      </c>
      <c r="F15" s="23">
        <v>1500</v>
      </c>
      <c r="G15" s="22">
        <f t="shared" si="3"/>
        <v>120000</v>
      </c>
      <c r="H15" s="22">
        <f t="shared" si="1"/>
        <v>79500</v>
      </c>
      <c r="I15" s="22">
        <f t="shared" si="2"/>
        <v>40500</v>
      </c>
    </row>
    <row r="16" spans="1:9" s="3" customFormat="1" ht="21.75" customHeight="1">
      <c r="A16" s="21">
        <v>10</v>
      </c>
      <c r="B16" s="24" t="s">
        <v>23</v>
      </c>
      <c r="C16" s="21">
        <f t="shared" si="0"/>
        <v>124</v>
      </c>
      <c r="D16" s="27">
        <v>76</v>
      </c>
      <c r="E16" s="26">
        <v>48</v>
      </c>
      <c r="F16" s="23">
        <v>1500</v>
      </c>
      <c r="G16" s="22">
        <f t="shared" si="3"/>
        <v>186000</v>
      </c>
      <c r="H16" s="22">
        <f t="shared" si="1"/>
        <v>114000</v>
      </c>
      <c r="I16" s="22">
        <f t="shared" si="2"/>
        <v>72000</v>
      </c>
    </row>
    <row r="17" spans="1:9" s="2" customFormat="1" ht="21.75" customHeight="1">
      <c r="A17" s="21">
        <v>11</v>
      </c>
      <c r="B17" s="24" t="s">
        <v>24</v>
      </c>
      <c r="C17" s="21">
        <f t="shared" si="0"/>
        <v>133</v>
      </c>
      <c r="D17" s="28">
        <v>71</v>
      </c>
      <c r="E17" s="26">
        <v>62</v>
      </c>
      <c r="F17" s="23">
        <v>1500</v>
      </c>
      <c r="G17" s="22">
        <f t="shared" si="3"/>
        <v>199500</v>
      </c>
      <c r="H17" s="22">
        <f t="shared" si="1"/>
        <v>106500</v>
      </c>
      <c r="I17" s="22">
        <f t="shared" si="2"/>
        <v>93000</v>
      </c>
    </row>
    <row r="18" spans="1:9" s="2" customFormat="1" ht="21.75" customHeight="1">
      <c r="A18" s="21">
        <v>12</v>
      </c>
      <c r="B18" s="24" t="s">
        <v>25</v>
      </c>
      <c r="C18" s="21">
        <f t="shared" si="0"/>
        <v>24</v>
      </c>
      <c r="D18" s="25">
        <v>11</v>
      </c>
      <c r="E18" s="26">
        <v>13</v>
      </c>
      <c r="F18" s="23">
        <v>1500</v>
      </c>
      <c r="G18" s="22">
        <f t="shared" si="3"/>
        <v>36000</v>
      </c>
      <c r="H18" s="22">
        <f t="shared" si="1"/>
        <v>16500</v>
      </c>
      <c r="I18" s="22">
        <f t="shared" si="2"/>
        <v>19500</v>
      </c>
    </row>
    <row r="19" spans="1:9" s="2" customFormat="1" ht="21.75" customHeight="1">
      <c r="A19" s="21">
        <v>13</v>
      </c>
      <c r="B19" s="24" t="s">
        <v>26</v>
      </c>
      <c r="C19" s="21">
        <f t="shared" si="0"/>
        <v>67</v>
      </c>
      <c r="D19" s="25">
        <v>33</v>
      </c>
      <c r="E19" s="26">
        <v>34</v>
      </c>
      <c r="F19" s="23">
        <v>1500</v>
      </c>
      <c r="G19" s="22">
        <f t="shared" si="3"/>
        <v>100500</v>
      </c>
      <c r="H19" s="22">
        <f t="shared" si="1"/>
        <v>49500</v>
      </c>
      <c r="I19" s="22">
        <f t="shared" si="2"/>
        <v>51000</v>
      </c>
    </row>
    <row r="20" spans="1:9" s="2" customFormat="1" ht="21.75" customHeight="1">
      <c r="A20" s="21">
        <v>14</v>
      </c>
      <c r="B20" s="24" t="s">
        <v>27</v>
      </c>
      <c r="C20" s="21">
        <f t="shared" si="0"/>
        <v>110</v>
      </c>
      <c r="D20" s="25">
        <v>67</v>
      </c>
      <c r="E20" s="26">
        <v>43</v>
      </c>
      <c r="F20" s="23">
        <v>1500</v>
      </c>
      <c r="G20" s="22">
        <f t="shared" si="3"/>
        <v>165000</v>
      </c>
      <c r="H20" s="22">
        <f t="shared" si="1"/>
        <v>100500</v>
      </c>
      <c r="I20" s="22">
        <f t="shared" si="2"/>
        <v>64500</v>
      </c>
    </row>
    <row r="21" spans="1:9" s="2" customFormat="1" ht="21.75" customHeight="1">
      <c r="A21" s="21">
        <v>15</v>
      </c>
      <c r="B21" s="24" t="s">
        <v>28</v>
      </c>
      <c r="C21" s="21">
        <f t="shared" si="0"/>
        <v>86</v>
      </c>
      <c r="D21" s="25">
        <v>51</v>
      </c>
      <c r="E21" s="26">
        <v>35</v>
      </c>
      <c r="F21" s="23">
        <v>1500</v>
      </c>
      <c r="G21" s="22">
        <f t="shared" si="3"/>
        <v>129000</v>
      </c>
      <c r="H21" s="22">
        <f t="shared" si="1"/>
        <v>76500</v>
      </c>
      <c r="I21" s="22">
        <f t="shared" si="2"/>
        <v>52500</v>
      </c>
    </row>
    <row r="22" spans="1:9" s="2" customFormat="1" ht="21.75" customHeight="1">
      <c r="A22" s="21">
        <v>16</v>
      </c>
      <c r="B22" s="24" t="s">
        <v>29</v>
      </c>
      <c r="C22" s="21">
        <f t="shared" si="0"/>
        <v>17</v>
      </c>
      <c r="D22" s="29">
        <v>12</v>
      </c>
      <c r="E22" s="26">
        <v>5</v>
      </c>
      <c r="F22" s="23">
        <v>1500</v>
      </c>
      <c r="G22" s="22">
        <f t="shared" si="3"/>
        <v>25500</v>
      </c>
      <c r="H22" s="22">
        <f t="shared" si="1"/>
        <v>18000</v>
      </c>
      <c r="I22" s="22">
        <f t="shared" si="2"/>
        <v>7500</v>
      </c>
    </row>
    <row r="23" spans="1:9" s="3" customFormat="1" ht="21.75" customHeight="1">
      <c r="A23" s="21">
        <v>17</v>
      </c>
      <c r="B23" s="24" t="s">
        <v>30</v>
      </c>
      <c r="C23" s="21">
        <f t="shared" si="0"/>
        <v>31</v>
      </c>
      <c r="D23" s="25">
        <v>17</v>
      </c>
      <c r="E23" s="26">
        <v>14</v>
      </c>
      <c r="F23" s="23">
        <v>1500</v>
      </c>
      <c r="G23" s="22">
        <f t="shared" si="3"/>
        <v>46500</v>
      </c>
      <c r="H23" s="22">
        <f t="shared" si="1"/>
        <v>25500</v>
      </c>
      <c r="I23" s="22">
        <f t="shared" si="2"/>
        <v>21000</v>
      </c>
    </row>
  </sheetData>
  <sheetProtection/>
  <mergeCells count="10">
    <mergeCell ref="A1:I1"/>
    <mergeCell ref="A2:I2"/>
    <mergeCell ref="A3:D3"/>
    <mergeCell ref="G3:H3"/>
    <mergeCell ref="C4:E4"/>
    <mergeCell ref="G4:I4"/>
    <mergeCell ref="A6:B6"/>
    <mergeCell ref="A4:A5"/>
    <mergeCell ref="B4:B5"/>
    <mergeCell ref="F4:F5"/>
  </mergeCells>
  <printOptions/>
  <pageMargins left="0.4326388888888889" right="0.11805555555555555" top="0.4722222222222222" bottom="0.4722222222222222" header="0.393055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文山州文山市党政机关单位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乐伟兴</dc:creator>
  <cp:keywords/>
  <dc:description/>
  <cp:lastModifiedBy>约风赏雨</cp:lastModifiedBy>
  <cp:lastPrinted>2018-05-28T02:00:29Z</cp:lastPrinted>
  <dcterms:created xsi:type="dcterms:W3CDTF">2017-11-22T00:54:00Z</dcterms:created>
  <dcterms:modified xsi:type="dcterms:W3CDTF">2022-05-17T09:08:10Z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  <property fmtid="{D5CDD505-2E9C-101B-9397-08002B2CF9AE}" pid="6" name="I">
    <vt:lpwstr>664B2E5DD3F0423C8188C1EB32556A14</vt:lpwstr>
  </property>
</Properties>
</file>