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wen\Desktop\"/>
    </mc:Choice>
  </mc:AlternateContent>
  <xr:revisionPtr revIDLastSave="0" documentId="13_ncr:1_{A9842CB1-037D-491D-A5ED-68B9B6C0AB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低保户" sheetId="6" r:id="rId1"/>
  </sheets>
  <definedNames>
    <definedName name="_xlnm._FilterDatabase" localSheetId="0" hidden="1">低保户!$A$3:$Z$115</definedName>
    <definedName name="_xlnm.Print_Titles" localSheetId="0">低保户!$1:$3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4" i="6" l="1"/>
  <c r="K114" i="6"/>
  <c r="K113" i="6"/>
  <c r="M113" i="6" s="1"/>
  <c r="K112" i="6"/>
  <c r="M112" i="6" s="1"/>
  <c r="K111" i="6"/>
  <c r="M111" i="6" s="1"/>
  <c r="K110" i="6"/>
  <c r="M110" i="6" s="1"/>
  <c r="K109" i="6"/>
  <c r="M109" i="6" s="1"/>
  <c r="K108" i="6"/>
  <c r="M108" i="6" s="1"/>
  <c r="K107" i="6"/>
  <c r="M107" i="6" s="1"/>
  <c r="K106" i="6"/>
  <c r="M106" i="6" s="1"/>
  <c r="K105" i="6"/>
  <c r="M105" i="6" s="1"/>
  <c r="K104" i="6"/>
  <c r="M104" i="6" s="1"/>
  <c r="K103" i="6"/>
  <c r="M103" i="6" s="1"/>
  <c r="K102" i="6"/>
  <c r="M102" i="6" s="1"/>
  <c r="K101" i="6"/>
  <c r="M101" i="6" s="1"/>
  <c r="K100" i="6"/>
  <c r="M100" i="6" s="1"/>
  <c r="K99" i="6"/>
  <c r="M99" i="6" s="1"/>
  <c r="K98" i="6"/>
  <c r="M98" i="6" s="1"/>
  <c r="K97" i="6"/>
  <c r="M97" i="6" s="1"/>
  <c r="K96" i="6"/>
  <c r="M96" i="6" s="1"/>
  <c r="K95" i="6"/>
  <c r="M95" i="6" s="1"/>
  <c r="K94" i="6"/>
  <c r="M94" i="6" s="1"/>
  <c r="K93" i="6"/>
  <c r="M93" i="6" s="1"/>
  <c r="K92" i="6"/>
  <c r="M92" i="6" s="1"/>
  <c r="K91" i="6"/>
  <c r="M91" i="6" s="1"/>
  <c r="K90" i="6"/>
  <c r="M90" i="6" s="1"/>
  <c r="K89" i="6"/>
  <c r="M89" i="6" s="1"/>
  <c r="K88" i="6"/>
  <c r="M88" i="6" s="1"/>
  <c r="K87" i="6"/>
  <c r="M87" i="6" s="1"/>
  <c r="K86" i="6"/>
  <c r="M86" i="6" s="1"/>
  <c r="K85" i="6"/>
  <c r="M85" i="6" s="1"/>
  <c r="K84" i="6"/>
  <c r="M84" i="6" s="1"/>
  <c r="K83" i="6"/>
  <c r="M83" i="6" s="1"/>
  <c r="K82" i="6"/>
  <c r="M82" i="6" s="1"/>
  <c r="K81" i="6"/>
  <c r="M81" i="6" s="1"/>
  <c r="K80" i="6"/>
  <c r="M80" i="6" s="1"/>
  <c r="K79" i="6"/>
  <c r="M79" i="6" s="1"/>
  <c r="K78" i="6"/>
  <c r="M78" i="6" s="1"/>
  <c r="K77" i="6"/>
  <c r="M77" i="6" s="1"/>
  <c r="K76" i="6"/>
  <c r="M76" i="6" s="1"/>
  <c r="K75" i="6"/>
  <c r="M75" i="6" s="1"/>
  <c r="K74" i="6"/>
  <c r="M74" i="6" s="1"/>
  <c r="K73" i="6"/>
  <c r="M73" i="6" s="1"/>
  <c r="K72" i="6"/>
  <c r="M72" i="6" s="1"/>
  <c r="K71" i="6"/>
  <c r="M71" i="6" s="1"/>
  <c r="K70" i="6"/>
  <c r="M70" i="6" s="1"/>
  <c r="K69" i="6"/>
  <c r="M69" i="6" s="1"/>
  <c r="K68" i="6"/>
  <c r="M68" i="6" s="1"/>
  <c r="K67" i="6"/>
  <c r="M67" i="6" s="1"/>
  <c r="K66" i="6"/>
  <c r="M66" i="6" s="1"/>
  <c r="K65" i="6"/>
  <c r="M65" i="6" s="1"/>
  <c r="K64" i="6"/>
  <c r="M64" i="6" s="1"/>
  <c r="K63" i="6"/>
  <c r="M63" i="6" s="1"/>
  <c r="K62" i="6"/>
  <c r="M62" i="6" s="1"/>
  <c r="K61" i="6"/>
  <c r="M61" i="6" s="1"/>
  <c r="K60" i="6"/>
  <c r="M60" i="6" s="1"/>
  <c r="K59" i="6"/>
  <c r="M59" i="6" s="1"/>
  <c r="K58" i="6"/>
  <c r="M58" i="6" s="1"/>
  <c r="K57" i="6"/>
  <c r="M57" i="6" s="1"/>
  <c r="K56" i="6"/>
  <c r="M56" i="6" s="1"/>
  <c r="K55" i="6"/>
  <c r="M55" i="6" s="1"/>
  <c r="K54" i="6"/>
  <c r="M54" i="6" s="1"/>
  <c r="K53" i="6"/>
  <c r="M53" i="6" s="1"/>
  <c r="K52" i="6"/>
  <c r="M52" i="6" s="1"/>
  <c r="K51" i="6"/>
  <c r="M51" i="6" s="1"/>
  <c r="K50" i="6"/>
  <c r="M50" i="6" s="1"/>
  <c r="K49" i="6"/>
  <c r="M49" i="6" s="1"/>
  <c r="K48" i="6"/>
  <c r="M48" i="6" s="1"/>
  <c r="K47" i="6"/>
  <c r="M47" i="6" s="1"/>
  <c r="K46" i="6"/>
  <c r="M46" i="6" s="1"/>
  <c r="K45" i="6"/>
  <c r="M45" i="6" s="1"/>
  <c r="K44" i="6"/>
  <c r="M44" i="6" s="1"/>
  <c r="K43" i="6"/>
  <c r="M43" i="6" s="1"/>
  <c r="K42" i="6"/>
  <c r="M42" i="6" s="1"/>
  <c r="K41" i="6"/>
  <c r="M41" i="6" s="1"/>
  <c r="K40" i="6"/>
  <c r="M40" i="6" s="1"/>
  <c r="K39" i="6"/>
  <c r="M39" i="6" s="1"/>
  <c r="K38" i="6"/>
  <c r="M38" i="6" s="1"/>
  <c r="K37" i="6"/>
  <c r="M37" i="6" s="1"/>
  <c r="K36" i="6"/>
  <c r="M36" i="6" s="1"/>
  <c r="K35" i="6"/>
  <c r="M35" i="6" s="1"/>
  <c r="K34" i="6"/>
  <c r="M34" i="6" s="1"/>
  <c r="K33" i="6"/>
  <c r="M33" i="6" s="1"/>
  <c r="K32" i="6"/>
  <c r="M32" i="6" s="1"/>
  <c r="K31" i="6"/>
  <c r="M31" i="6" s="1"/>
  <c r="K30" i="6"/>
  <c r="M30" i="6" s="1"/>
  <c r="K29" i="6"/>
  <c r="M29" i="6" s="1"/>
  <c r="K28" i="6"/>
  <c r="M28" i="6" s="1"/>
  <c r="K27" i="6"/>
  <c r="M27" i="6" s="1"/>
  <c r="K26" i="6"/>
  <c r="M26" i="6" s="1"/>
  <c r="K25" i="6"/>
  <c r="M25" i="6" s="1"/>
  <c r="K24" i="6"/>
  <c r="M24" i="6" s="1"/>
  <c r="K23" i="6"/>
  <c r="M23" i="6" s="1"/>
  <c r="K22" i="6"/>
  <c r="M22" i="6" s="1"/>
  <c r="K21" i="6"/>
  <c r="M21" i="6" s="1"/>
  <c r="K20" i="6"/>
  <c r="M20" i="6" s="1"/>
  <c r="K19" i="6"/>
  <c r="M19" i="6" s="1"/>
  <c r="K18" i="6"/>
  <c r="M18" i="6" s="1"/>
  <c r="K17" i="6"/>
  <c r="M17" i="6" s="1"/>
  <c r="K16" i="6"/>
  <c r="M16" i="6" s="1"/>
  <c r="K15" i="6"/>
  <c r="M15" i="6" s="1"/>
  <c r="K14" i="6"/>
  <c r="M14" i="6" s="1"/>
  <c r="K13" i="6"/>
  <c r="M13" i="6" s="1"/>
  <c r="K12" i="6"/>
  <c r="M12" i="6" s="1"/>
  <c r="K11" i="6"/>
  <c r="M11" i="6" s="1"/>
  <c r="K10" i="6"/>
  <c r="M10" i="6" s="1"/>
  <c r="K9" i="6"/>
  <c r="M9" i="6" s="1"/>
  <c r="K8" i="6"/>
  <c r="M8" i="6" s="1"/>
  <c r="K7" i="6"/>
  <c r="M7" i="6" s="1"/>
  <c r="K6" i="6"/>
  <c r="M6" i="6" s="1"/>
  <c r="H6" i="6"/>
  <c r="M5" i="6"/>
  <c r="K5" i="6"/>
  <c r="K4" i="6"/>
  <c r="M4" i="6" s="1"/>
</calcChain>
</file>

<file path=xl/sharedStrings.xml><?xml version="1.0" encoding="utf-8"?>
<sst xmlns="http://schemas.openxmlformats.org/spreadsheetml/2006/main" count="465" uniqueCount="304">
  <si>
    <t>文山市医疗救助基金申请审核审批公示表</t>
  </si>
  <si>
    <t>序号</t>
  </si>
  <si>
    <t>姓名</t>
  </si>
  <si>
    <t>人员属性</t>
  </si>
  <si>
    <t>病种</t>
  </si>
  <si>
    <t xml:space="preserve">住院总费用 </t>
  </si>
  <si>
    <t>城乡居民基本医疗保险报销金额</t>
  </si>
  <si>
    <t>大病保险、商业保险报销金额</t>
  </si>
  <si>
    <t>医疗救助（兜底）报销金额</t>
  </si>
  <si>
    <t>个人自付金额</t>
  </si>
  <si>
    <t>全自费</t>
  </si>
  <si>
    <t>符合救助政策范围内金额</t>
  </si>
  <si>
    <t>起付线</t>
  </si>
  <si>
    <t>医疗救助金额</t>
  </si>
  <si>
    <t>家庭住址</t>
  </si>
  <si>
    <t>何林霖</t>
  </si>
  <si>
    <r>
      <rPr>
        <sz val="8"/>
        <color theme="1"/>
        <rFont val="新宋体"/>
        <charset val="134"/>
      </rPr>
      <t>低保人员</t>
    </r>
  </si>
  <si>
    <t>精神病</t>
  </si>
  <si>
    <t>德厚镇感古村委会舍白村</t>
  </si>
  <si>
    <t>王许明</t>
  </si>
  <si>
    <t>肾衰</t>
  </si>
  <si>
    <t>德厚镇水结村委会土基冲村</t>
  </si>
  <si>
    <t>罗朝兰</t>
  </si>
  <si>
    <t>心肌病</t>
  </si>
  <si>
    <t>德厚镇以奈黑村委会三家寨村</t>
  </si>
  <si>
    <t>杨家荣</t>
  </si>
  <si>
    <t>前列腺增生</t>
  </si>
  <si>
    <t>德厚镇德厚村委会德厚下寨村</t>
  </si>
  <si>
    <t>李开芬</t>
  </si>
  <si>
    <t>低保人员</t>
  </si>
  <si>
    <t>右胫骨骨折</t>
  </si>
  <si>
    <t>德厚镇菲古村委会田尾村</t>
  </si>
  <si>
    <t>陶成福</t>
  </si>
  <si>
    <t>脑梗死</t>
  </si>
  <si>
    <t>德厚镇湖海村委会石榴红村</t>
  </si>
  <si>
    <t>韦世发</t>
  </si>
  <si>
    <t>尿毒症</t>
  </si>
  <si>
    <t>柳井乡奢都村委会上冲村</t>
  </si>
  <si>
    <t>杨万里</t>
  </si>
  <si>
    <t>胸腔积液</t>
  </si>
  <si>
    <t>柳井乡奢都村委会干海子村</t>
  </si>
  <si>
    <t>李自明</t>
  </si>
  <si>
    <t>白血病</t>
  </si>
  <si>
    <t>柳井乡梅子箐村委会三道箐村</t>
  </si>
  <si>
    <t>王兴惠</t>
  </si>
  <si>
    <t>宫颈癌</t>
  </si>
  <si>
    <t>柳井乡界牌村委会界牌村</t>
  </si>
  <si>
    <t>杨光祥</t>
  </si>
  <si>
    <t>鼻息肉</t>
  </si>
  <si>
    <t>柳井乡柳井村委会下打铁村</t>
  </si>
  <si>
    <t>林翠华</t>
  </si>
  <si>
    <t>关节病</t>
  </si>
  <si>
    <t>新平街道新平坝社区三角塘新村</t>
  </si>
  <si>
    <t>陶文文</t>
  </si>
  <si>
    <t>低保、二级残疾人员</t>
  </si>
  <si>
    <t>脑瘫</t>
  </si>
  <si>
    <t>新平街道里布嘎社区团田村</t>
  </si>
  <si>
    <t>管付华</t>
  </si>
  <si>
    <t>卵巢囊肿</t>
  </si>
  <si>
    <t>新平街道腾龙社区牛头寨村</t>
  </si>
  <si>
    <t>王绍云</t>
  </si>
  <si>
    <t>精神障碍</t>
  </si>
  <si>
    <t>新平街道学映社区马厂村</t>
  </si>
  <si>
    <t>陆兰英</t>
  </si>
  <si>
    <t>四肢瘫痪</t>
  </si>
  <si>
    <t>红甸乡小六寨村委会小六寨村</t>
  </si>
  <si>
    <t>辛保林</t>
  </si>
  <si>
    <t>胃淋巴瘤</t>
  </si>
  <si>
    <t>红甸乡红甸村委会红甸村</t>
  </si>
  <si>
    <t>罗成恩</t>
  </si>
  <si>
    <t>股骨头坏死</t>
  </si>
  <si>
    <t>平坝镇沙子洞村委会对门寨村</t>
  </si>
  <si>
    <t>姚全会</t>
  </si>
  <si>
    <t>骨折</t>
  </si>
  <si>
    <t>平坝镇杜孟村委会对门寨村</t>
  </si>
  <si>
    <t>张显海</t>
  </si>
  <si>
    <t>心力衰竭</t>
  </si>
  <si>
    <t>平坝镇杜孟村委会噜咱村</t>
  </si>
  <si>
    <t>李昌国</t>
  </si>
  <si>
    <t>平坝镇杜孟村委会兔格村</t>
  </si>
  <si>
    <t>苟朝柱</t>
  </si>
  <si>
    <t>结肠癌</t>
  </si>
  <si>
    <t>平坝镇石洞门村委会卡舍村</t>
  </si>
  <si>
    <t>杨永俊</t>
  </si>
  <si>
    <t>肾病综合征</t>
  </si>
  <si>
    <t>平坝镇石洞门村委会丫口村</t>
  </si>
  <si>
    <t>熊发仙</t>
  </si>
  <si>
    <t>基底节出血</t>
  </si>
  <si>
    <t>平坝镇石洞门村委会大冲子村</t>
  </si>
  <si>
    <t>张素美</t>
  </si>
  <si>
    <t>先天右肾萎缩</t>
  </si>
  <si>
    <t>周广德</t>
  </si>
  <si>
    <t>直肠癌</t>
  </si>
  <si>
    <t>平坝镇石洞门村委会杉木寨村</t>
  </si>
  <si>
    <t>保光祥</t>
  </si>
  <si>
    <t>红斑狼疮</t>
  </si>
  <si>
    <t>平坝镇平地村委会平地村</t>
  </si>
  <si>
    <t>李桂兰</t>
  </si>
  <si>
    <t>平坝镇得白村委会恩生村</t>
  </si>
  <si>
    <t>杨绍良</t>
  </si>
  <si>
    <t>平坝镇小坝子村委会所龙桥村</t>
  </si>
  <si>
    <t>王维祥</t>
  </si>
  <si>
    <t>肝硬化</t>
  </si>
  <si>
    <t>平坝镇小坝子村委会小坝子中寨村</t>
  </si>
  <si>
    <t>杨红珍</t>
  </si>
  <si>
    <t>肾结石</t>
  </si>
  <si>
    <t>平坝镇小坝子村委会田冲村</t>
  </si>
  <si>
    <t>桂永明</t>
  </si>
  <si>
    <t>肝癌</t>
  </si>
  <si>
    <t>向连英</t>
  </si>
  <si>
    <t>平坝镇者安村委会者安下寨</t>
  </si>
  <si>
    <t>周天荣</t>
  </si>
  <si>
    <t>陈桂荣</t>
  </si>
  <si>
    <t>平坝镇者安村委会小坝子村</t>
  </si>
  <si>
    <t>王琼</t>
  </si>
  <si>
    <t>平坝镇者安村委会独树柯村</t>
  </si>
  <si>
    <t>徐应琼</t>
  </si>
  <si>
    <t>阻塞性肺部</t>
  </si>
  <si>
    <t>平坝镇者安村委会柏木树村</t>
  </si>
  <si>
    <t>张金敏</t>
  </si>
  <si>
    <t>平坝镇者安村委会小石桥村</t>
  </si>
  <si>
    <t>李元文</t>
  </si>
  <si>
    <t>平坝镇平坝村委会杨柳河上寨</t>
  </si>
  <si>
    <t>高荣翠</t>
  </si>
  <si>
    <t>关节炎</t>
  </si>
  <si>
    <t>平坝镇平坝村委会杨柳河下寨</t>
  </si>
  <si>
    <t>高付生</t>
  </si>
  <si>
    <t>平坝镇平坝村委会杨柳河中寨</t>
  </si>
  <si>
    <t>胡永仙</t>
  </si>
  <si>
    <t>坐骨神经痛</t>
  </si>
  <si>
    <t>平坝镇平坝村委会二道箐村</t>
  </si>
  <si>
    <t>张永翠</t>
  </si>
  <si>
    <t>鼻窦炎</t>
  </si>
  <si>
    <t>刘庆帮</t>
  </si>
  <si>
    <t>平坝镇平坝村委会下云盘村</t>
  </si>
  <si>
    <t>刘先芬</t>
  </si>
  <si>
    <t>肺癌</t>
  </si>
  <si>
    <t>张祖瑞</t>
  </si>
  <si>
    <t>精神分裂症</t>
  </si>
  <si>
    <t>平坝镇平坝村委会平坝村</t>
  </si>
  <si>
    <t>邱昌竹</t>
  </si>
  <si>
    <t>支气管炎</t>
  </si>
  <si>
    <t>山兴翠</t>
  </si>
  <si>
    <t>马启仁</t>
  </si>
  <si>
    <t>腹膜炎</t>
  </si>
  <si>
    <t>平坝镇土戈寨村委会葫芦口村</t>
  </si>
  <si>
    <t>蒋发昌</t>
  </si>
  <si>
    <t>平坝镇土戈寨村委会土戈寨村</t>
  </si>
  <si>
    <t>灰正祥</t>
  </si>
  <si>
    <t>肺结核</t>
  </si>
  <si>
    <t>平坝镇土戈寨村委会牛凹塘村</t>
  </si>
  <si>
    <t>李加英</t>
  </si>
  <si>
    <t>慢性支气管炎</t>
  </si>
  <si>
    <t>平坝镇土戈寨村委会白岩脚村</t>
  </si>
  <si>
    <t>常有顺</t>
  </si>
  <si>
    <t>平坝镇土戈寨村委会老寨村</t>
  </si>
  <si>
    <t>郑树仙</t>
  </si>
  <si>
    <t>急性特发性水肿</t>
  </si>
  <si>
    <t>王发云</t>
  </si>
  <si>
    <t>膝关节游离体</t>
  </si>
  <si>
    <t>平坝镇底泥村委会底泥上寨村</t>
  </si>
  <si>
    <t xml:space="preserve"> 侯家发</t>
  </si>
  <si>
    <t>平坝镇底泥村委会底泥下寨村</t>
  </si>
  <si>
    <t xml:space="preserve">    </t>
  </si>
  <si>
    <t>杨树仙</t>
  </si>
  <si>
    <t>心脏病</t>
  </si>
  <si>
    <t>平坝镇黄草坝村委会上坝村</t>
  </si>
  <si>
    <t>袁功祥</t>
  </si>
  <si>
    <t>平坝镇黄草坝村委会下坝村</t>
  </si>
  <si>
    <t>侯永祥</t>
  </si>
  <si>
    <t>平坝镇黄草坝村委会落水洞村</t>
  </si>
  <si>
    <t>杨正琼</t>
  </si>
  <si>
    <t>股骨骨折</t>
  </si>
  <si>
    <t>平坝镇长冲村委会上冲村</t>
  </si>
  <si>
    <t>张发冲</t>
  </si>
  <si>
    <t>糖尿病</t>
  </si>
  <si>
    <t>平坝镇长冲村委会一婉水村</t>
  </si>
  <si>
    <t>李帮发</t>
  </si>
  <si>
    <t>慢性阻塞性肺部</t>
  </si>
  <si>
    <t>平坝镇长冲村委会保头寨村</t>
  </si>
  <si>
    <t>王金花</t>
  </si>
  <si>
    <t>胆囊炎</t>
  </si>
  <si>
    <t>李昌美</t>
  </si>
  <si>
    <t>心绞痛</t>
  </si>
  <si>
    <t>平坝镇腊窝村委会腊窝村</t>
  </si>
  <si>
    <t>胡涛</t>
  </si>
  <si>
    <t>幼年型特发性关节炎</t>
  </si>
  <si>
    <t>平坝镇沙子洞村委会三角地村</t>
  </si>
  <si>
    <t>胡开华</t>
  </si>
  <si>
    <t>平坝镇沙子洞村委会茅草坝村</t>
  </si>
  <si>
    <t>晋崇卫</t>
  </si>
  <si>
    <t>张跃文</t>
  </si>
  <si>
    <t>平坝镇者安村委会者安上队村</t>
  </si>
  <si>
    <t>范华鑫</t>
  </si>
  <si>
    <t>低保、一级残疾人员</t>
  </si>
  <si>
    <t>喜古乡喜古村委会喜古一组</t>
  </si>
  <si>
    <t>马局</t>
  </si>
  <si>
    <t>喜古乡小寨村委会者黑冲村委会者黑冲</t>
  </si>
  <si>
    <t>毛加富</t>
  </si>
  <si>
    <t>大脑动脉瘤</t>
  </si>
  <si>
    <t>喜古乡戈革村委会顺甸河大寨</t>
  </si>
  <si>
    <t>余国珍</t>
  </si>
  <si>
    <t>凝血功能异常</t>
  </si>
  <si>
    <t>余国卫</t>
  </si>
  <si>
    <t>大脑挫裂伤</t>
  </si>
  <si>
    <t>卢建良</t>
  </si>
  <si>
    <t>地中海贫血</t>
  </si>
  <si>
    <t>喜古乡以勒冲村委会以勒冲一组</t>
  </si>
  <si>
    <t>陶应祥</t>
  </si>
  <si>
    <t>颈椎病</t>
  </si>
  <si>
    <t>喜古乡以勒冲村委会滴水岩村</t>
  </si>
  <si>
    <t>王剑刚</t>
  </si>
  <si>
    <t>喜古乡古那冲村委会古那冲村</t>
  </si>
  <si>
    <t>陆牮</t>
  </si>
  <si>
    <t>甲状腺功能亢进</t>
  </si>
  <si>
    <t>德厚镇水结村委会下水结存</t>
  </si>
  <si>
    <t>李伍明</t>
  </si>
  <si>
    <t>德厚镇乐笼村委会白虎山村</t>
  </si>
  <si>
    <t>赵美</t>
  </si>
  <si>
    <t>结节性痒疹</t>
  </si>
  <si>
    <t>德厚镇感古村委会母侧村</t>
  </si>
  <si>
    <t>王丽芬</t>
  </si>
  <si>
    <t>肺部感染</t>
  </si>
  <si>
    <t>德厚镇朝阳村委会河外村</t>
  </si>
  <si>
    <t>黄连芬</t>
  </si>
  <si>
    <t>房间隔缺损</t>
  </si>
  <si>
    <t>德厚镇铁则村委会洋烟塘村</t>
  </si>
  <si>
    <t>杨开荣</t>
  </si>
  <si>
    <t>低保人员、档卡户</t>
  </si>
  <si>
    <t>腹痛</t>
  </si>
  <si>
    <t>德厚镇铁则村委会双龙潭村</t>
  </si>
  <si>
    <t>韦洪兴</t>
  </si>
  <si>
    <t>德厚镇以诺村委会卡洒村</t>
  </si>
  <si>
    <t>陶成美</t>
  </si>
  <si>
    <t>脑膜瘤</t>
  </si>
  <si>
    <t>德厚镇乐笼村委会斗咪冲村</t>
  </si>
  <si>
    <t>王勤婷</t>
  </si>
  <si>
    <t>疱疹样皮炎</t>
  </si>
  <si>
    <t>杨有朋</t>
  </si>
  <si>
    <t>平坝镇底泥村委会新农村</t>
  </si>
  <si>
    <t>张世琼</t>
  </si>
  <si>
    <t>低保户</t>
  </si>
  <si>
    <t>卧龙街道钟灵小区北二路87号</t>
  </si>
  <si>
    <t>廖文泰</t>
  </si>
  <si>
    <t>卧龙街道民生家园A幢2单元403室</t>
  </si>
  <si>
    <t>何大杰</t>
  </si>
  <si>
    <t>呼吸衰竭</t>
  </si>
  <si>
    <t>卧龙街道土库房南五路52号</t>
  </si>
  <si>
    <t>聂正发</t>
  </si>
  <si>
    <t>卧龙街道文新社区新闻路34号2幢3单元301室</t>
  </si>
  <si>
    <t>潘斌</t>
  </si>
  <si>
    <t>重症肺炎</t>
  </si>
  <si>
    <t>卧龙街道卧龙社区移动花园小区1单元201室</t>
  </si>
  <si>
    <t>钱慧</t>
  </si>
  <si>
    <t>卧龙街道七花社区开化北路223号21幢12单元403室</t>
  </si>
  <si>
    <t>龙朝芬</t>
  </si>
  <si>
    <t>发热</t>
  </si>
  <si>
    <t>卧龙街道凤凰社区塘子边村</t>
  </si>
  <si>
    <t>李文珍</t>
  </si>
  <si>
    <t>卧龙街道文新社区新闻三路83号2单元402室</t>
  </si>
  <si>
    <t>张永树</t>
  </si>
  <si>
    <t>卧龙街道卧龙社区钟灵小区</t>
  </si>
  <si>
    <t>高靖凯</t>
  </si>
  <si>
    <t>抑郁症</t>
  </si>
  <si>
    <t>张海茹</t>
  </si>
  <si>
    <t>乳房恶性肿瘤</t>
  </si>
  <si>
    <t>王保仙</t>
  </si>
  <si>
    <t>卧龙街道七花社区麒麟苑小区B幢3单元602室</t>
  </si>
  <si>
    <t>李顺仙</t>
  </si>
  <si>
    <t>2型糖尿病</t>
  </si>
  <si>
    <t>卧龙街道七花社区石榴园3路32号</t>
  </si>
  <si>
    <t>张世艳</t>
  </si>
  <si>
    <t>卧龙街道攀枝花社区石榴园三巷36号</t>
  </si>
  <si>
    <t>杨成美</t>
  </si>
  <si>
    <t>卧龙街道桃源社区上瓦窑村</t>
  </si>
  <si>
    <t>王光权</t>
  </si>
  <si>
    <t>视力二级残疾</t>
  </si>
  <si>
    <t>无晶状体</t>
  </si>
  <si>
    <t>卧龙街道桃源社区金石路文新小区B区北面3号</t>
  </si>
  <si>
    <t>麻加才</t>
  </si>
  <si>
    <t>卧龙街道攀枝花社区攀枝花上寨村</t>
  </si>
  <si>
    <t>谢正琼</t>
  </si>
  <si>
    <t>卧龙街道桃园社区金龙商贸城2幢606室</t>
  </si>
  <si>
    <t>李花</t>
  </si>
  <si>
    <t>甲状腺结节</t>
  </si>
  <si>
    <t>卧龙街道卧龙社区土库房小区北二路1号</t>
  </si>
  <si>
    <t>高明友</t>
  </si>
  <si>
    <t>卧龙街道文新社区文新街573号</t>
  </si>
  <si>
    <t>吴朝柱</t>
  </si>
  <si>
    <t>卧龙街道文新社区文新街387号</t>
  </si>
  <si>
    <t>孔召文</t>
  </si>
  <si>
    <t>卧龙街道文新社区文新街284号</t>
  </si>
  <si>
    <t>杨忠艳</t>
  </si>
  <si>
    <t>肝内胆管癌</t>
  </si>
  <si>
    <t>陈伟</t>
  </si>
  <si>
    <t>淋巴瘤</t>
  </si>
  <si>
    <t>卧龙街道卧龙社区开化北路98号</t>
  </si>
  <si>
    <t>喻廷安</t>
  </si>
  <si>
    <t>脑出血</t>
  </si>
  <si>
    <t>平坝镇石洞门村委会下卡底村</t>
  </si>
  <si>
    <t>年秀林</t>
  </si>
  <si>
    <t>特困供养人员</t>
  </si>
  <si>
    <t>卧龙街道攀枝花社区三鑫建材机电城21栋13单元703室</t>
  </si>
  <si>
    <t xml:space="preserve">                                                                                                                            公示时间：2021年12月2日-12月8日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</si>
</sst>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_ "/>
    <numFmt numFmtId="178" formatCode="0.00_ "/>
  </numFmts>
  <fonts count="25" x14ac:knownFonts="1">
    <font>
      <sz val="11"/>
      <color theme="1"/>
      <name val="宋体"/>
      <charset val="134"/>
      <scheme val="minor"/>
    </font>
    <font>
      <sz val="10"/>
      <color theme="1"/>
      <name val="方正仿宋_GBK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4"/>
      <name val="方正仿宋_GBK"/>
      <charset val="134"/>
    </font>
    <font>
      <sz val="10"/>
      <name val="方正仿宋_GBK"/>
      <charset val="134"/>
    </font>
    <font>
      <sz val="11"/>
      <color theme="1"/>
      <name val="方正仿宋_GBK"/>
      <charset val="134"/>
    </font>
    <font>
      <sz val="8"/>
      <color theme="1"/>
      <name val="方正仿宋_GBK"/>
      <charset val="134"/>
    </font>
    <font>
      <sz val="8"/>
      <name val="Times New Roman"/>
      <family val="1"/>
    </font>
    <font>
      <sz val="8"/>
      <name val="新宋体"/>
      <charset val="134"/>
    </font>
    <font>
      <sz val="8"/>
      <color theme="1"/>
      <name val="Times New Roman"/>
      <family val="1"/>
    </font>
    <font>
      <sz val="8"/>
      <color theme="1"/>
      <name val="新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14"/>
      <color theme="1"/>
      <name val="方正仿宋_GBK"/>
      <charset val="134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11"/>
      <color rgb="FFFF0000"/>
      <name val="宋体"/>
      <charset val="134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sz val="14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178" fontId="0" fillId="0" borderId="0" xfId="0" applyNumberFormat="1" applyFill="1">
      <alignment vertical="center"/>
    </xf>
    <xf numFmtId="178" fontId="1" fillId="0" borderId="0" xfId="0" applyNumberFormat="1" applyFont="1" applyFill="1">
      <alignment vertical="center"/>
    </xf>
    <xf numFmtId="178" fontId="1" fillId="0" borderId="0" xfId="0" applyNumberFormat="1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shrinkToFit="1"/>
    </xf>
    <xf numFmtId="178" fontId="11" fillId="2" borderId="1" xfId="0" applyNumberFormat="1" applyFont="1" applyFill="1" applyBorder="1" applyAlignment="1">
      <alignment horizontal="center" vertical="center" wrapText="1"/>
    </xf>
    <xf numFmtId="178" fontId="12" fillId="2" borderId="1" xfId="0" applyNumberFormat="1" applyFont="1" applyFill="1" applyBorder="1" applyAlignment="1">
      <alignment horizontal="center" vertical="center" wrapText="1"/>
    </xf>
    <xf numFmtId="178" fontId="13" fillId="2" borderId="1" xfId="0" applyNumberFormat="1" applyFont="1" applyFill="1" applyBorder="1" applyAlignment="1">
      <alignment horizontal="center" vertical="center" wrapText="1"/>
    </xf>
    <xf numFmtId="178" fontId="12" fillId="2" borderId="1" xfId="0" applyNumberFormat="1" applyFont="1" applyFill="1" applyBorder="1" applyAlignment="1">
      <alignment horizontal="left" vertical="center" wrapText="1"/>
    </xf>
    <xf numFmtId="178" fontId="14" fillId="2" borderId="1" xfId="0" applyNumberFormat="1" applyFont="1" applyFill="1" applyBorder="1" applyAlignment="1">
      <alignment horizontal="center" vertical="center" wrapText="1"/>
    </xf>
    <xf numFmtId="178" fontId="15" fillId="2" borderId="1" xfId="0" applyNumberFormat="1" applyFont="1" applyFill="1" applyBorder="1" applyAlignment="1">
      <alignment horizontal="center" vertical="center" wrapText="1"/>
    </xf>
    <xf numFmtId="178" fontId="10" fillId="2" borderId="1" xfId="0" applyNumberFormat="1" applyFont="1" applyFill="1" applyBorder="1" applyAlignment="1">
      <alignment horizontal="left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8" fontId="17" fillId="2" borderId="1" xfId="0" applyNumberFormat="1" applyFont="1" applyFill="1" applyBorder="1" applyAlignment="1">
      <alignment horizontal="left" vertical="center" wrapText="1"/>
    </xf>
    <xf numFmtId="178" fontId="18" fillId="2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9" fillId="0" borderId="0" xfId="0" applyFont="1" applyFill="1">
      <alignment vertical="center"/>
    </xf>
    <xf numFmtId="178" fontId="20" fillId="2" borderId="1" xfId="0" applyNumberFormat="1" applyFont="1" applyFill="1" applyBorder="1" applyAlignment="1">
      <alignment horizontal="left" vertical="center" wrapText="1"/>
    </xf>
    <xf numFmtId="178" fontId="21" fillId="2" borderId="1" xfId="0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177" fontId="5" fillId="2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left" vertical="center" wrapText="1"/>
    </xf>
    <xf numFmtId="177" fontId="6" fillId="2" borderId="0" xfId="0" applyNumberFormat="1" applyFont="1" applyFill="1" applyAlignment="1">
      <alignment horizontal="left" vertical="center" wrapText="1"/>
    </xf>
    <xf numFmtId="177" fontId="16" fillId="2" borderId="0" xfId="0" applyNumberFormat="1" applyFont="1" applyFill="1" applyAlignment="1">
      <alignment horizontal="left" vertical="center" wrapText="1"/>
    </xf>
    <xf numFmtId="177" fontId="24" fillId="0" borderId="0" xfId="0" applyNumberFormat="1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C000"/>
  </sheetPr>
  <dimension ref="A1:P115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R2" sqref="R2"/>
    </sheetView>
  </sheetViews>
  <sheetFormatPr defaultColWidth="9" defaultRowHeight="13.5" x14ac:dyDescent="0.15"/>
  <cols>
    <col min="1" max="1" width="5.75" style="6" customWidth="1"/>
    <col min="2" max="2" width="5.5" style="7" customWidth="1"/>
    <col min="3" max="3" width="4.75" style="7" customWidth="1"/>
    <col min="4" max="4" width="4.5" style="7" customWidth="1"/>
    <col min="5" max="5" width="8.625" style="7" customWidth="1"/>
    <col min="6" max="6" width="8.75" style="7" customWidth="1"/>
    <col min="7" max="7" width="7.75" style="7" customWidth="1"/>
    <col min="8" max="8" width="7" style="7" customWidth="1"/>
    <col min="9" max="9" width="8.5" style="7" customWidth="1"/>
    <col min="10" max="10" width="8.375" style="7" customWidth="1"/>
    <col min="11" max="11" width="8.625" style="7" customWidth="1"/>
    <col min="12" max="12" width="7.875" style="7" customWidth="1"/>
    <col min="13" max="13" width="8" style="8" customWidth="1"/>
    <col min="14" max="14" width="16.75" customWidth="1"/>
    <col min="15" max="15" width="9.5" customWidth="1"/>
    <col min="16" max="16" width="11.5"/>
    <col min="17" max="18" width="10.375"/>
    <col min="19" max="19" width="9.375"/>
    <col min="20" max="21" width="10.375"/>
    <col min="22" max="23" width="9.375"/>
    <col min="26" max="26" width="9.375"/>
  </cols>
  <sheetData>
    <row r="1" spans="1:16" s="1" customFormat="1" ht="27.95" customHeight="1" x14ac:dyDescent="0.1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1"/>
    </row>
    <row r="2" spans="1:16" s="2" customFormat="1" ht="51.95" customHeight="1" x14ac:dyDescent="0.15">
      <c r="A2" s="36" t="s">
        <v>303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3"/>
    </row>
    <row r="3" spans="1:16" s="3" customFormat="1" ht="75" x14ac:dyDescent="0.15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2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21" t="s">
        <v>13</v>
      </c>
      <c r="N3" s="22" t="s">
        <v>14</v>
      </c>
    </row>
    <row r="4" spans="1:16" s="4" customFormat="1" ht="21" x14ac:dyDescent="0.15">
      <c r="A4" s="13">
        <v>1</v>
      </c>
      <c r="B4" s="14" t="s">
        <v>15</v>
      </c>
      <c r="C4" s="15" t="s">
        <v>16</v>
      </c>
      <c r="D4" s="16" t="s">
        <v>17</v>
      </c>
      <c r="E4" s="17">
        <v>43002.400000000001</v>
      </c>
      <c r="F4" s="17">
        <v>25528.81</v>
      </c>
      <c r="G4" s="17">
        <v>5044.18</v>
      </c>
      <c r="H4" s="17">
        <v>0</v>
      </c>
      <c r="I4" s="17">
        <v>12429.41</v>
      </c>
      <c r="J4" s="17">
        <v>0</v>
      </c>
      <c r="K4" s="17">
        <f t="shared" ref="K4:K27" si="0">I4-J4</f>
        <v>12429.41</v>
      </c>
      <c r="L4" s="17">
        <v>3000</v>
      </c>
      <c r="M4" s="17">
        <f t="shared" ref="M4:M66" si="1">(K4-L4)*0.7</f>
        <v>6600.59</v>
      </c>
      <c r="N4" s="23" t="s">
        <v>18</v>
      </c>
      <c r="P4" s="24"/>
    </row>
    <row r="5" spans="1:16" s="4" customFormat="1" ht="21" x14ac:dyDescent="0.15">
      <c r="A5" s="13">
        <v>2</v>
      </c>
      <c r="B5" s="14" t="s">
        <v>19</v>
      </c>
      <c r="C5" s="15" t="s">
        <v>16</v>
      </c>
      <c r="D5" s="16" t="s">
        <v>20</v>
      </c>
      <c r="E5" s="17">
        <v>57478.06</v>
      </c>
      <c r="F5" s="17">
        <v>25214.52</v>
      </c>
      <c r="G5" s="17">
        <v>4977.25</v>
      </c>
      <c r="H5" s="17">
        <v>0</v>
      </c>
      <c r="I5" s="17">
        <v>27286.29</v>
      </c>
      <c r="J5" s="17">
        <v>6583.5</v>
      </c>
      <c r="K5" s="17">
        <f t="shared" si="0"/>
        <v>20702.79</v>
      </c>
      <c r="L5" s="17">
        <v>3000</v>
      </c>
      <c r="M5" s="17">
        <f t="shared" si="1"/>
        <v>12391.95</v>
      </c>
      <c r="N5" s="23" t="s">
        <v>21</v>
      </c>
    </row>
    <row r="6" spans="1:16" s="4" customFormat="1" ht="21" x14ac:dyDescent="0.15">
      <c r="A6" s="13">
        <v>3</v>
      </c>
      <c r="B6" s="14" t="s">
        <v>22</v>
      </c>
      <c r="C6" s="15" t="s">
        <v>16</v>
      </c>
      <c r="D6" s="16" t="s">
        <v>23</v>
      </c>
      <c r="E6" s="17">
        <v>56101.17</v>
      </c>
      <c r="F6" s="17">
        <v>46875.09</v>
      </c>
      <c r="G6" s="17">
        <v>4781.47</v>
      </c>
      <c r="H6" s="17">
        <f>427.49+138.6</f>
        <v>566.09</v>
      </c>
      <c r="I6" s="17">
        <v>3878.52</v>
      </c>
      <c r="J6" s="17">
        <v>154</v>
      </c>
      <c r="K6" s="17">
        <f t="shared" si="0"/>
        <v>3724.52</v>
      </c>
      <c r="L6" s="17">
        <v>3000</v>
      </c>
      <c r="M6" s="17">
        <f t="shared" si="1"/>
        <v>507.16</v>
      </c>
      <c r="N6" s="23" t="s">
        <v>24</v>
      </c>
    </row>
    <row r="7" spans="1:16" s="4" customFormat="1" ht="31.5" x14ac:dyDescent="0.15">
      <c r="A7" s="13">
        <v>4</v>
      </c>
      <c r="B7" s="14" t="s">
        <v>25</v>
      </c>
      <c r="C7" s="15" t="s">
        <v>16</v>
      </c>
      <c r="D7" s="16" t="s">
        <v>26</v>
      </c>
      <c r="E7" s="17">
        <v>19282.3</v>
      </c>
      <c r="F7" s="17">
        <v>8235.25</v>
      </c>
      <c r="G7" s="17">
        <v>496.23</v>
      </c>
      <c r="H7" s="17">
        <v>0</v>
      </c>
      <c r="I7" s="17">
        <v>10550.82</v>
      </c>
      <c r="J7" s="17">
        <v>4220</v>
      </c>
      <c r="K7" s="17">
        <f t="shared" si="0"/>
        <v>6330.82</v>
      </c>
      <c r="L7" s="17">
        <v>3000</v>
      </c>
      <c r="M7" s="17">
        <f t="shared" si="1"/>
        <v>2331.5700000000002</v>
      </c>
      <c r="N7" s="23" t="s">
        <v>27</v>
      </c>
    </row>
    <row r="8" spans="1:16" s="4" customFormat="1" ht="31.5" x14ac:dyDescent="0.15">
      <c r="A8" s="13">
        <v>5</v>
      </c>
      <c r="B8" s="18" t="s">
        <v>28</v>
      </c>
      <c r="C8" s="19" t="s">
        <v>29</v>
      </c>
      <c r="D8" s="19" t="s">
        <v>30</v>
      </c>
      <c r="E8" s="17">
        <v>44593.68</v>
      </c>
      <c r="F8" s="17">
        <v>34809.14</v>
      </c>
      <c r="G8" s="17">
        <v>1861.37</v>
      </c>
      <c r="H8" s="17">
        <v>0</v>
      </c>
      <c r="I8" s="17">
        <v>7923.17</v>
      </c>
      <c r="J8" s="17">
        <v>682.25</v>
      </c>
      <c r="K8" s="17">
        <f t="shared" si="0"/>
        <v>7240.92</v>
      </c>
      <c r="L8" s="17">
        <v>3000</v>
      </c>
      <c r="M8" s="17">
        <f t="shared" si="1"/>
        <v>2968.64</v>
      </c>
      <c r="N8" s="23" t="s">
        <v>31</v>
      </c>
    </row>
    <row r="9" spans="1:16" s="4" customFormat="1" ht="21" x14ac:dyDescent="0.15">
      <c r="A9" s="13">
        <v>6</v>
      </c>
      <c r="B9" s="18" t="s">
        <v>32</v>
      </c>
      <c r="C9" s="19" t="s">
        <v>29</v>
      </c>
      <c r="D9" s="19" t="s">
        <v>33</v>
      </c>
      <c r="E9" s="17">
        <v>29890.23</v>
      </c>
      <c r="F9" s="17">
        <v>19035.990000000002</v>
      </c>
      <c r="G9" s="17">
        <v>1624.53</v>
      </c>
      <c r="H9" s="17">
        <v>0</v>
      </c>
      <c r="I9" s="17">
        <v>9229.7099999999991</v>
      </c>
      <c r="J9" s="17">
        <v>981</v>
      </c>
      <c r="K9" s="17">
        <f t="shared" si="0"/>
        <v>8248.7099999999991</v>
      </c>
      <c r="L9" s="17">
        <v>3000</v>
      </c>
      <c r="M9" s="17">
        <f t="shared" si="1"/>
        <v>3674.1</v>
      </c>
      <c r="N9" s="23" t="s">
        <v>34</v>
      </c>
    </row>
    <row r="10" spans="1:16" s="4" customFormat="1" ht="21" x14ac:dyDescent="0.15">
      <c r="A10" s="13">
        <v>7</v>
      </c>
      <c r="B10" s="18" t="s">
        <v>35</v>
      </c>
      <c r="C10" s="19" t="s">
        <v>29</v>
      </c>
      <c r="D10" s="19" t="s">
        <v>36</v>
      </c>
      <c r="E10" s="17">
        <v>55266.67</v>
      </c>
      <c r="F10" s="17">
        <v>42985.89</v>
      </c>
      <c r="G10" s="17">
        <v>4902.26</v>
      </c>
      <c r="H10" s="17">
        <v>2244.0300000000002</v>
      </c>
      <c r="I10" s="17">
        <v>5134.49</v>
      </c>
      <c r="J10" s="17">
        <v>400.43</v>
      </c>
      <c r="K10" s="17">
        <f t="shared" si="0"/>
        <v>4734.0600000000004</v>
      </c>
      <c r="L10" s="17">
        <v>3000</v>
      </c>
      <c r="M10" s="17">
        <f t="shared" si="1"/>
        <v>1213.8399999999999</v>
      </c>
      <c r="N10" s="23" t="s">
        <v>37</v>
      </c>
    </row>
    <row r="11" spans="1:16" s="4" customFormat="1" ht="21" x14ac:dyDescent="0.15">
      <c r="A11" s="13">
        <v>8</v>
      </c>
      <c r="B11" s="18" t="s">
        <v>38</v>
      </c>
      <c r="C11" s="19" t="s">
        <v>29</v>
      </c>
      <c r="D11" s="19" t="s">
        <v>39</v>
      </c>
      <c r="E11" s="17">
        <v>16713.509999999998</v>
      </c>
      <c r="F11" s="17">
        <v>12963.61</v>
      </c>
      <c r="G11" s="17">
        <v>352.72</v>
      </c>
      <c r="H11" s="17">
        <v>0</v>
      </c>
      <c r="I11" s="17">
        <v>3397.18</v>
      </c>
      <c r="J11" s="17">
        <v>309</v>
      </c>
      <c r="K11" s="17">
        <f t="shared" si="0"/>
        <v>3088.18</v>
      </c>
      <c r="L11" s="17">
        <v>3000</v>
      </c>
      <c r="M11" s="17">
        <f t="shared" si="1"/>
        <v>61.73</v>
      </c>
      <c r="N11" s="23" t="s">
        <v>40</v>
      </c>
    </row>
    <row r="12" spans="1:16" s="4" customFormat="1" ht="21" x14ac:dyDescent="0.15">
      <c r="A12" s="13">
        <v>9</v>
      </c>
      <c r="B12" s="18" t="s">
        <v>41</v>
      </c>
      <c r="C12" s="19" t="s">
        <v>29</v>
      </c>
      <c r="D12" s="19" t="s">
        <v>42</v>
      </c>
      <c r="E12" s="17">
        <v>99331.99</v>
      </c>
      <c r="F12" s="17">
        <v>57081.25</v>
      </c>
      <c r="G12" s="17">
        <v>29002.75</v>
      </c>
      <c r="H12" s="17">
        <v>0</v>
      </c>
      <c r="I12" s="25">
        <v>13247.99</v>
      </c>
      <c r="J12" s="25">
        <v>1196.57</v>
      </c>
      <c r="K12" s="25">
        <f t="shared" si="0"/>
        <v>12051.42</v>
      </c>
      <c r="L12" s="17">
        <v>3000</v>
      </c>
      <c r="M12" s="17">
        <f t="shared" si="1"/>
        <v>6335.99</v>
      </c>
      <c r="N12" s="23" t="s">
        <v>43</v>
      </c>
    </row>
    <row r="13" spans="1:16" s="4" customFormat="1" ht="21" x14ac:dyDescent="0.15">
      <c r="A13" s="13">
        <v>10</v>
      </c>
      <c r="B13" s="18" t="s">
        <v>44</v>
      </c>
      <c r="C13" s="19" t="s">
        <v>29</v>
      </c>
      <c r="D13" s="19" t="s">
        <v>45</v>
      </c>
      <c r="E13" s="17">
        <v>63902.16</v>
      </c>
      <c r="F13" s="17">
        <v>37381.29</v>
      </c>
      <c r="G13" s="17">
        <v>18816.689999999999</v>
      </c>
      <c r="H13" s="17">
        <v>0</v>
      </c>
      <c r="I13" s="25">
        <v>7704.18</v>
      </c>
      <c r="J13" s="25">
        <v>0</v>
      </c>
      <c r="K13" s="25">
        <f t="shared" si="0"/>
        <v>7704.18</v>
      </c>
      <c r="L13" s="17">
        <v>3000</v>
      </c>
      <c r="M13" s="17">
        <f t="shared" si="1"/>
        <v>3292.93</v>
      </c>
      <c r="N13" s="23" t="s">
        <v>46</v>
      </c>
    </row>
    <row r="14" spans="1:16" s="4" customFormat="1" ht="22.5" x14ac:dyDescent="0.15">
      <c r="A14" s="13">
        <v>11</v>
      </c>
      <c r="B14" s="18" t="s">
        <v>47</v>
      </c>
      <c r="C14" s="15" t="s">
        <v>29</v>
      </c>
      <c r="D14" s="19" t="s">
        <v>48</v>
      </c>
      <c r="E14" s="17">
        <v>27478.240000000002</v>
      </c>
      <c r="F14" s="17">
        <v>15884.79</v>
      </c>
      <c r="G14" s="17">
        <v>5332.44</v>
      </c>
      <c r="H14" s="17">
        <v>0</v>
      </c>
      <c r="I14" s="25">
        <v>6261.01</v>
      </c>
      <c r="J14" s="25">
        <v>2295.36</v>
      </c>
      <c r="K14" s="25">
        <f t="shared" si="0"/>
        <v>3965.65</v>
      </c>
      <c r="L14" s="17">
        <v>3000</v>
      </c>
      <c r="M14" s="17">
        <f t="shared" si="1"/>
        <v>675.96</v>
      </c>
      <c r="N14" s="23" t="s">
        <v>49</v>
      </c>
    </row>
    <row r="15" spans="1:16" s="4" customFormat="1" ht="22.5" x14ac:dyDescent="0.15">
      <c r="A15" s="13">
        <v>12</v>
      </c>
      <c r="B15" s="18" t="s">
        <v>50</v>
      </c>
      <c r="C15" s="15" t="s">
        <v>29</v>
      </c>
      <c r="D15" s="19" t="s">
        <v>51</v>
      </c>
      <c r="E15" s="17">
        <v>7242.48</v>
      </c>
      <c r="F15" s="17">
        <v>3396.35</v>
      </c>
      <c r="G15" s="17">
        <v>82.15</v>
      </c>
      <c r="H15" s="17">
        <v>0</v>
      </c>
      <c r="I15" s="25">
        <v>3763.98</v>
      </c>
      <c r="J15" s="25">
        <v>65.77</v>
      </c>
      <c r="K15" s="25">
        <f t="shared" si="0"/>
        <v>3698.21</v>
      </c>
      <c r="L15" s="17">
        <v>3000</v>
      </c>
      <c r="M15" s="17">
        <f t="shared" si="1"/>
        <v>488.75</v>
      </c>
      <c r="N15" s="23" t="s">
        <v>52</v>
      </c>
    </row>
    <row r="16" spans="1:16" s="4" customFormat="1" ht="31.5" x14ac:dyDescent="0.15">
      <c r="A16" s="13">
        <v>13</v>
      </c>
      <c r="B16" s="18" t="s">
        <v>53</v>
      </c>
      <c r="C16" s="19" t="s">
        <v>54</v>
      </c>
      <c r="D16" s="19" t="s">
        <v>55</v>
      </c>
      <c r="E16" s="17">
        <v>12316.2</v>
      </c>
      <c r="F16" s="17">
        <v>5424.72</v>
      </c>
      <c r="G16" s="17">
        <v>973.18</v>
      </c>
      <c r="H16" s="17">
        <v>0</v>
      </c>
      <c r="I16" s="25">
        <v>5918.3</v>
      </c>
      <c r="J16" s="25">
        <v>2675</v>
      </c>
      <c r="K16" s="25">
        <f t="shared" si="0"/>
        <v>3243.3</v>
      </c>
      <c r="L16" s="17">
        <v>3000</v>
      </c>
      <c r="M16" s="17">
        <f t="shared" si="1"/>
        <v>170.31</v>
      </c>
      <c r="N16" s="23" t="s">
        <v>56</v>
      </c>
    </row>
    <row r="17" spans="1:15" s="4" customFormat="1" ht="22.5" x14ac:dyDescent="0.15">
      <c r="A17" s="13">
        <v>14</v>
      </c>
      <c r="B17" s="18" t="s">
        <v>57</v>
      </c>
      <c r="C17" s="15" t="s">
        <v>29</v>
      </c>
      <c r="D17" s="19" t="s">
        <v>58</v>
      </c>
      <c r="E17" s="17">
        <v>13584.6</v>
      </c>
      <c r="F17" s="17">
        <v>7092.49</v>
      </c>
      <c r="G17" s="17">
        <v>2376</v>
      </c>
      <c r="H17" s="17">
        <v>0</v>
      </c>
      <c r="I17" s="25">
        <v>4116.1099999999997</v>
      </c>
      <c r="J17" s="25">
        <v>562.98</v>
      </c>
      <c r="K17" s="25">
        <f t="shared" si="0"/>
        <v>3553.13</v>
      </c>
      <c r="L17" s="17">
        <v>3000</v>
      </c>
      <c r="M17" s="17">
        <f t="shared" si="1"/>
        <v>387.19</v>
      </c>
      <c r="N17" s="23" t="s">
        <v>59</v>
      </c>
    </row>
    <row r="18" spans="1:15" s="4" customFormat="1" ht="22.5" x14ac:dyDescent="0.15">
      <c r="A18" s="13">
        <v>15</v>
      </c>
      <c r="B18" s="18" t="s">
        <v>60</v>
      </c>
      <c r="C18" s="15" t="s">
        <v>29</v>
      </c>
      <c r="D18" s="19" t="s">
        <v>61</v>
      </c>
      <c r="E18" s="17">
        <v>32637.89</v>
      </c>
      <c r="F18" s="17">
        <v>25674.71</v>
      </c>
      <c r="G18" s="17">
        <v>3311.49</v>
      </c>
      <c r="H18" s="17">
        <v>0</v>
      </c>
      <c r="I18" s="25">
        <v>3651.69</v>
      </c>
      <c r="J18" s="25">
        <v>144.5</v>
      </c>
      <c r="K18" s="25">
        <f t="shared" si="0"/>
        <v>3507.19</v>
      </c>
      <c r="L18" s="17">
        <v>3000</v>
      </c>
      <c r="M18" s="17">
        <f t="shared" si="1"/>
        <v>355.03</v>
      </c>
      <c r="N18" s="23" t="s">
        <v>62</v>
      </c>
    </row>
    <row r="19" spans="1:15" s="5" customFormat="1" ht="21" x14ac:dyDescent="0.15">
      <c r="A19" s="13">
        <v>16</v>
      </c>
      <c r="B19" s="18" t="s">
        <v>63</v>
      </c>
      <c r="C19" s="18" t="s">
        <v>29</v>
      </c>
      <c r="D19" s="18" t="s">
        <v>64</v>
      </c>
      <c r="E19" s="20">
        <v>30113.119999999999</v>
      </c>
      <c r="F19" s="20">
        <v>0</v>
      </c>
      <c r="G19" s="20">
        <v>22300.09</v>
      </c>
      <c r="H19" s="20">
        <v>0</v>
      </c>
      <c r="I19" s="26">
        <v>7813.03</v>
      </c>
      <c r="J19" s="26">
        <v>1211.22</v>
      </c>
      <c r="K19" s="26">
        <f t="shared" si="0"/>
        <v>6601.81</v>
      </c>
      <c r="L19" s="20">
        <v>3000</v>
      </c>
      <c r="M19" s="20">
        <f t="shared" si="1"/>
        <v>2521.27</v>
      </c>
      <c r="N19" s="27" t="s">
        <v>65</v>
      </c>
    </row>
    <row r="20" spans="1:15" s="4" customFormat="1" ht="21" x14ac:dyDescent="0.15">
      <c r="A20" s="13">
        <v>17</v>
      </c>
      <c r="B20" s="18" t="s">
        <v>66</v>
      </c>
      <c r="C20" s="19" t="s">
        <v>29</v>
      </c>
      <c r="D20" s="19" t="s">
        <v>67</v>
      </c>
      <c r="E20" s="17">
        <v>54230.33</v>
      </c>
      <c r="F20" s="17">
        <v>41373.269999999997</v>
      </c>
      <c r="G20" s="17">
        <v>3806</v>
      </c>
      <c r="H20" s="17">
        <v>0</v>
      </c>
      <c r="I20" s="25">
        <v>9051.06</v>
      </c>
      <c r="J20" s="25">
        <v>513.75</v>
      </c>
      <c r="K20" s="25">
        <f t="shared" si="0"/>
        <v>8537.31</v>
      </c>
      <c r="L20" s="17">
        <v>3000</v>
      </c>
      <c r="M20" s="17">
        <f t="shared" si="1"/>
        <v>3876.12</v>
      </c>
      <c r="N20" s="23" t="s">
        <v>68</v>
      </c>
    </row>
    <row r="21" spans="1:15" s="4" customFormat="1" ht="31.5" x14ac:dyDescent="0.15">
      <c r="A21" s="13">
        <v>18</v>
      </c>
      <c r="B21" s="19" t="s">
        <v>69</v>
      </c>
      <c r="C21" s="15" t="s">
        <v>29</v>
      </c>
      <c r="D21" s="19" t="s">
        <v>70</v>
      </c>
      <c r="E21" s="17">
        <v>66046.789999999994</v>
      </c>
      <c r="F21" s="17">
        <v>32654.1</v>
      </c>
      <c r="G21" s="17">
        <v>18729.14</v>
      </c>
      <c r="H21" s="17">
        <v>0</v>
      </c>
      <c r="I21" s="25">
        <v>14663.55</v>
      </c>
      <c r="J21" s="25">
        <v>462.87</v>
      </c>
      <c r="K21" s="25">
        <f t="shared" si="0"/>
        <v>14200.68</v>
      </c>
      <c r="L21" s="17">
        <v>3000</v>
      </c>
      <c r="M21" s="17">
        <f t="shared" si="1"/>
        <v>7840.48</v>
      </c>
      <c r="N21" s="23" t="s">
        <v>71</v>
      </c>
    </row>
    <row r="22" spans="1:15" s="4" customFormat="1" ht="22.5" x14ac:dyDescent="0.15">
      <c r="A22" s="13">
        <v>19</v>
      </c>
      <c r="B22" s="19" t="s">
        <v>72</v>
      </c>
      <c r="C22" s="15" t="s">
        <v>29</v>
      </c>
      <c r="D22" s="19" t="s">
        <v>73</v>
      </c>
      <c r="E22" s="17">
        <v>91386.12</v>
      </c>
      <c r="F22" s="17">
        <v>68840.22</v>
      </c>
      <c r="G22" s="17">
        <v>3090.31</v>
      </c>
      <c r="H22" s="17">
        <v>0</v>
      </c>
      <c r="I22" s="25">
        <v>19455.59</v>
      </c>
      <c r="J22" s="25">
        <v>6447.04</v>
      </c>
      <c r="K22" s="25">
        <f t="shared" si="0"/>
        <v>13008.55</v>
      </c>
      <c r="L22" s="17">
        <v>3000</v>
      </c>
      <c r="M22" s="17">
        <f t="shared" si="1"/>
        <v>7005.99</v>
      </c>
      <c r="N22" s="23" t="s">
        <v>74</v>
      </c>
    </row>
    <row r="23" spans="1:15" s="4" customFormat="1" ht="21" x14ac:dyDescent="0.15">
      <c r="A23" s="13">
        <v>20</v>
      </c>
      <c r="B23" s="19" t="s">
        <v>75</v>
      </c>
      <c r="C23" s="19" t="s">
        <v>29</v>
      </c>
      <c r="D23" s="19" t="s">
        <v>76</v>
      </c>
      <c r="E23" s="17">
        <v>111638.2</v>
      </c>
      <c r="F23" s="17">
        <v>83956.93</v>
      </c>
      <c r="G23" s="17">
        <v>18771.259999999998</v>
      </c>
      <c r="H23" s="17">
        <v>0</v>
      </c>
      <c r="I23" s="25">
        <v>8910.01</v>
      </c>
      <c r="J23" s="25">
        <v>1217.2</v>
      </c>
      <c r="K23" s="25">
        <f t="shared" si="0"/>
        <v>7692.81</v>
      </c>
      <c r="L23" s="17">
        <v>3000</v>
      </c>
      <c r="M23" s="17">
        <f t="shared" si="1"/>
        <v>3284.97</v>
      </c>
      <c r="N23" s="23" t="s">
        <v>77</v>
      </c>
    </row>
    <row r="24" spans="1:15" s="4" customFormat="1" ht="21" x14ac:dyDescent="0.15">
      <c r="A24" s="13">
        <v>21</v>
      </c>
      <c r="B24" s="19" t="s">
        <v>78</v>
      </c>
      <c r="C24" s="19" t="s">
        <v>29</v>
      </c>
      <c r="D24" s="19" t="s">
        <v>76</v>
      </c>
      <c r="E24" s="17">
        <v>37239.69</v>
      </c>
      <c r="F24" s="17">
        <v>28223.75</v>
      </c>
      <c r="G24" s="17">
        <v>589.42999999999995</v>
      </c>
      <c r="H24" s="17">
        <v>0</v>
      </c>
      <c r="I24" s="25">
        <v>8426.51</v>
      </c>
      <c r="J24" s="25">
        <v>360</v>
      </c>
      <c r="K24" s="25">
        <f t="shared" si="0"/>
        <v>8066.51</v>
      </c>
      <c r="L24" s="17">
        <v>3000</v>
      </c>
      <c r="M24" s="17">
        <f t="shared" si="1"/>
        <v>3546.56</v>
      </c>
      <c r="N24" s="23" t="s">
        <v>79</v>
      </c>
    </row>
    <row r="25" spans="1:15" s="4" customFormat="1" ht="22.5" x14ac:dyDescent="0.15">
      <c r="A25" s="13">
        <v>22</v>
      </c>
      <c r="B25" s="19" t="s">
        <v>80</v>
      </c>
      <c r="C25" s="15" t="s">
        <v>29</v>
      </c>
      <c r="D25" s="19" t="s">
        <v>81</v>
      </c>
      <c r="E25" s="17">
        <v>67467.22</v>
      </c>
      <c r="F25" s="17">
        <v>48912.97</v>
      </c>
      <c r="G25" s="17">
        <v>6204.96</v>
      </c>
      <c r="H25" s="17">
        <v>0</v>
      </c>
      <c r="I25" s="25">
        <v>12349.29</v>
      </c>
      <c r="J25" s="25">
        <v>3326</v>
      </c>
      <c r="K25" s="25">
        <f t="shared" si="0"/>
        <v>9023.2900000000009</v>
      </c>
      <c r="L25" s="17">
        <v>3000</v>
      </c>
      <c r="M25" s="17">
        <f t="shared" si="1"/>
        <v>4216.3</v>
      </c>
      <c r="N25" s="23" t="s">
        <v>82</v>
      </c>
    </row>
    <row r="26" spans="1:15" s="4" customFormat="1" ht="31.5" x14ac:dyDescent="0.15">
      <c r="A26" s="13">
        <v>23</v>
      </c>
      <c r="B26" s="19" t="s">
        <v>83</v>
      </c>
      <c r="C26" s="15" t="s">
        <v>29</v>
      </c>
      <c r="D26" s="19" t="s">
        <v>84</v>
      </c>
      <c r="E26" s="17">
        <v>11131.88</v>
      </c>
      <c r="F26" s="17">
        <v>3609.16</v>
      </c>
      <c r="G26" s="17">
        <v>511.66</v>
      </c>
      <c r="H26" s="17">
        <v>0</v>
      </c>
      <c r="I26" s="25">
        <v>7011.06</v>
      </c>
      <c r="J26" s="25">
        <v>0</v>
      </c>
      <c r="K26" s="25">
        <f t="shared" si="0"/>
        <v>7011.06</v>
      </c>
      <c r="L26" s="17">
        <v>3000</v>
      </c>
      <c r="M26" s="17">
        <f t="shared" si="1"/>
        <v>2807.74</v>
      </c>
      <c r="N26" s="23" t="s">
        <v>85</v>
      </c>
    </row>
    <row r="27" spans="1:15" s="4" customFormat="1" ht="31.5" x14ac:dyDescent="0.15">
      <c r="A27" s="13">
        <v>24</v>
      </c>
      <c r="B27" s="19" t="s">
        <v>86</v>
      </c>
      <c r="C27" s="15" t="s">
        <v>29</v>
      </c>
      <c r="D27" s="19" t="s">
        <v>87</v>
      </c>
      <c r="E27" s="17">
        <v>26917.69</v>
      </c>
      <c r="F27" s="17">
        <v>20625.900000000001</v>
      </c>
      <c r="G27" s="17">
        <v>1885.18</v>
      </c>
      <c r="H27" s="17">
        <v>0</v>
      </c>
      <c r="I27" s="25">
        <v>4406.6099999999997</v>
      </c>
      <c r="J27" s="25">
        <v>935.32</v>
      </c>
      <c r="K27" s="25">
        <f t="shared" si="0"/>
        <v>3471.29</v>
      </c>
      <c r="L27" s="17">
        <v>3000</v>
      </c>
      <c r="M27" s="17">
        <f t="shared" si="1"/>
        <v>329.9</v>
      </c>
      <c r="N27" s="23" t="s">
        <v>88</v>
      </c>
    </row>
    <row r="28" spans="1:15" s="4" customFormat="1" ht="31.5" x14ac:dyDescent="0.15">
      <c r="A28" s="13">
        <v>25</v>
      </c>
      <c r="B28" s="18" t="s">
        <v>89</v>
      </c>
      <c r="C28" s="18" t="s">
        <v>29</v>
      </c>
      <c r="D28" s="18" t="s">
        <v>90</v>
      </c>
      <c r="E28" s="20">
        <v>14807.56</v>
      </c>
      <c r="F28" s="20">
        <v>6973.78</v>
      </c>
      <c r="G28" s="20">
        <v>216.61</v>
      </c>
      <c r="H28" s="20">
        <v>3541.13</v>
      </c>
      <c r="I28" s="26">
        <v>7617.17</v>
      </c>
      <c r="J28" s="26">
        <v>80</v>
      </c>
      <c r="K28" s="26">
        <f>I28-H28-J28</f>
        <v>3996.04</v>
      </c>
      <c r="L28" s="20">
        <v>3000</v>
      </c>
      <c r="M28" s="17">
        <f t="shared" si="1"/>
        <v>697.23</v>
      </c>
      <c r="N28" s="27" t="s">
        <v>88</v>
      </c>
      <c r="O28" s="28"/>
    </row>
    <row r="29" spans="1:15" s="4" customFormat="1" ht="22.5" x14ac:dyDescent="0.15">
      <c r="A29" s="13">
        <v>26</v>
      </c>
      <c r="B29" s="18" t="s">
        <v>91</v>
      </c>
      <c r="C29" s="15" t="s">
        <v>29</v>
      </c>
      <c r="D29" s="19" t="s">
        <v>92</v>
      </c>
      <c r="E29" s="17">
        <v>46313.61</v>
      </c>
      <c r="F29" s="17">
        <v>33334.14</v>
      </c>
      <c r="G29" s="17">
        <v>2469.48</v>
      </c>
      <c r="H29" s="17">
        <v>0</v>
      </c>
      <c r="I29" s="25">
        <v>10509.99</v>
      </c>
      <c r="J29" s="25">
        <v>2863.68</v>
      </c>
      <c r="K29" s="25">
        <f t="shared" ref="K29:K38" si="2">I29-J29</f>
        <v>7646.31</v>
      </c>
      <c r="L29" s="17">
        <v>3000</v>
      </c>
      <c r="M29" s="17">
        <f t="shared" si="1"/>
        <v>3252.42</v>
      </c>
      <c r="N29" s="23" t="s">
        <v>93</v>
      </c>
      <c r="O29" s="28"/>
    </row>
    <row r="30" spans="1:15" s="4" customFormat="1" ht="22.5" x14ac:dyDescent="0.15">
      <c r="A30" s="13">
        <v>27</v>
      </c>
      <c r="B30" s="18" t="s">
        <v>94</v>
      </c>
      <c r="C30" s="15" t="s">
        <v>29</v>
      </c>
      <c r="D30" s="19" t="s">
        <v>95</v>
      </c>
      <c r="E30" s="17">
        <v>34186.42</v>
      </c>
      <c r="F30" s="17">
        <v>27074.99</v>
      </c>
      <c r="G30" s="17">
        <v>3173.64</v>
      </c>
      <c r="H30" s="17">
        <v>0</v>
      </c>
      <c r="I30" s="25">
        <v>3937.79</v>
      </c>
      <c r="J30" s="25">
        <v>144.38</v>
      </c>
      <c r="K30" s="25">
        <f t="shared" si="2"/>
        <v>3793.41</v>
      </c>
      <c r="L30" s="17">
        <v>3000</v>
      </c>
      <c r="M30" s="17">
        <f t="shared" si="1"/>
        <v>555.39</v>
      </c>
      <c r="N30" s="23" t="s">
        <v>96</v>
      </c>
    </row>
    <row r="31" spans="1:15" s="4" customFormat="1" ht="22.5" x14ac:dyDescent="0.15">
      <c r="A31" s="13">
        <v>28</v>
      </c>
      <c r="B31" s="18" t="s">
        <v>97</v>
      </c>
      <c r="C31" s="15" t="s">
        <v>29</v>
      </c>
      <c r="D31" s="19" t="s">
        <v>36</v>
      </c>
      <c r="E31" s="17">
        <v>33484.120000000003</v>
      </c>
      <c r="F31" s="17">
        <v>29083.06</v>
      </c>
      <c r="G31" s="17">
        <v>493.39</v>
      </c>
      <c r="H31" s="17"/>
      <c r="I31" s="25">
        <v>3907.67</v>
      </c>
      <c r="J31" s="25">
        <v>738.08</v>
      </c>
      <c r="K31" s="25">
        <f t="shared" si="2"/>
        <v>3169.59</v>
      </c>
      <c r="L31" s="17">
        <v>3000</v>
      </c>
      <c r="M31" s="17">
        <f t="shared" si="1"/>
        <v>118.71</v>
      </c>
      <c r="N31" s="23" t="s">
        <v>98</v>
      </c>
    </row>
    <row r="32" spans="1:15" s="4" customFormat="1" ht="31.5" x14ac:dyDescent="0.15">
      <c r="A32" s="13">
        <v>29</v>
      </c>
      <c r="B32" s="18" t="s">
        <v>99</v>
      </c>
      <c r="C32" s="15" t="s">
        <v>29</v>
      </c>
      <c r="D32" s="19" t="s">
        <v>87</v>
      </c>
      <c r="E32" s="17">
        <v>48618.35</v>
      </c>
      <c r="F32" s="17">
        <v>36695.699999999997</v>
      </c>
      <c r="G32" s="17">
        <v>5099.1400000000003</v>
      </c>
      <c r="H32" s="17">
        <v>0</v>
      </c>
      <c r="I32" s="25">
        <v>6823.51</v>
      </c>
      <c r="J32" s="25">
        <v>2548.7199999999998</v>
      </c>
      <c r="K32" s="25">
        <f t="shared" si="2"/>
        <v>4274.79</v>
      </c>
      <c r="L32" s="17">
        <v>3000</v>
      </c>
      <c r="M32" s="17">
        <f t="shared" si="1"/>
        <v>892.35</v>
      </c>
      <c r="N32" s="23" t="s">
        <v>100</v>
      </c>
    </row>
    <row r="33" spans="1:14" s="4" customFormat="1" ht="21" x14ac:dyDescent="0.15">
      <c r="A33" s="13">
        <v>30</v>
      </c>
      <c r="B33" s="18" t="s">
        <v>101</v>
      </c>
      <c r="C33" s="19" t="s">
        <v>29</v>
      </c>
      <c r="D33" s="19" t="s">
        <v>102</v>
      </c>
      <c r="E33" s="17">
        <v>23956.31</v>
      </c>
      <c r="F33" s="17">
        <v>11364.03</v>
      </c>
      <c r="G33" s="17">
        <v>3057.88</v>
      </c>
      <c r="H33" s="17">
        <v>0</v>
      </c>
      <c r="I33" s="25">
        <v>9534.4</v>
      </c>
      <c r="J33" s="25">
        <v>423.71</v>
      </c>
      <c r="K33" s="25">
        <f t="shared" si="2"/>
        <v>9110.69</v>
      </c>
      <c r="L33" s="17">
        <v>3000</v>
      </c>
      <c r="M33" s="17">
        <f t="shared" si="1"/>
        <v>4277.4799999999996</v>
      </c>
      <c r="N33" s="23" t="s">
        <v>103</v>
      </c>
    </row>
    <row r="34" spans="1:14" s="4" customFormat="1" ht="22.5" x14ac:dyDescent="0.15">
      <c r="A34" s="13">
        <v>31</v>
      </c>
      <c r="B34" s="18" t="s">
        <v>104</v>
      </c>
      <c r="C34" s="15" t="s">
        <v>29</v>
      </c>
      <c r="D34" s="19" t="s">
        <v>105</v>
      </c>
      <c r="E34" s="17">
        <v>12875.91</v>
      </c>
      <c r="F34" s="17">
        <v>7395.55</v>
      </c>
      <c r="G34" s="17">
        <v>1864.29</v>
      </c>
      <c r="H34" s="17">
        <v>0</v>
      </c>
      <c r="I34" s="25">
        <v>3616.07</v>
      </c>
      <c r="J34" s="25">
        <v>150</v>
      </c>
      <c r="K34" s="25">
        <f t="shared" si="2"/>
        <v>3466.07</v>
      </c>
      <c r="L34" s="17">
        <v>3000</v>
      </c>
      <c r="M34" s="17">
        <f t="shared" si="1"/>
        <v>326.25</v>
      </c>
      <c r="N34" s="23" t="s">
        <v>106</v>
      </c>
    </row>
    <row r="35" spans="1:14" s="4" customFormat="1" ht="21" x14ac:dyDescent="0.15">
      <c r="A35" s="13">
        <v>32</v>
      </c>
      <c r="B35" s="18" t="s">
        <v>107</v>
      </c>
      <c r="C35" s="19" t="s">
        <v>29</v>
      </c>
      <c r="D35" s="19" t="s">
        <v>108</v>
      </c>
      <c r="E35" s="17">
        <v>14104.83</v>
      </c>
      <c r="F35" s="17">
        <v>10944.66</v>
      </c>
      <c r="G35" s="17">
        <v>0</v>
      </c>
      <c r="H35" s="17">
        <v>0</v>
      </c>
      <c r="I35" s="25">
        <v>3160.17</v>
      </c>
      <c r="J35" s="25">
        <v>24</v>
      </c>
      <c r="K35" s="25">
        <f t="shared" si="2"/>
        <v>3136.17</v>
      </c>
      <c r="L35" s="17">
        <v>3000</v>
      </c>
      <c r="M35" s="17">
        <f t="shared" si="1"/>
        <v>95.32</v>
      </c>
      <c r="N35" s="23" t="s">
        <v>106</v>
      </c>
    </row>
    <row r="36" spans="1:14" s="4" customFormat="1" ht="22.5" x14ac:dyDescent="0.15">
      <c r="A36" s="13">
        <v>33</v>
      </c>
      <c r="B36" s="18" t="s">
        <v>109</v>
      </c>
      <c r="C36" s="15" t="s">
        <v>29</v>
      </c>
      <c r="D36" s="19" t="s">
        <v>33</v>
      </c>
      <c r="E36" s="17">
        <v>37580.51</v>
      </c>
      <c r="F36" s="17">
        <v>28889.05</v>
      </c>
      <c r="G36" s="17">
        <v>4042.77</v>
      </c>
      <c r="H36" s="17">
        <v>0</v>
      </c>
      <c r="I36" s="25">
        <v>4648.6899999999996</v>
      </c>
      <c r="J36" s="25">
        <v>638</v>
      </c>
      <c r="K36" s="25">
        <f t="shared" si="2"/>
        <v>4010.69</v>
      </c>
      <c r="L36" s="17">
        <v>3000</v>
      </c>
      <c r="M36" s="17">
        <f t="shared" si="1"/>
        <v>707.48</v>
      </c>
      <c r="N36" s="23" t="s">
        <v>110</v>
      </c>
    </row>
    <row r="37" spans="1:14" s="4" customFormat="1" ht="22.5" x14ac:dyDescent="0.15">
      <c r="A37" s="13">
        <v>34</v>
      </c>
      <c r="B37" s="18" t="s">
        <v>111</v>
      </c>
      <c r="C37" s="15" t="s">
        <v>29</v>
      </c>
      <c r="D37" s="19" t="s">
        <v>73</v>
      </c>
      <c r="E37" s="17">
        <v>26177.59</v>
      </c>
      <c r="F37" s="17">
        <v>18421.66</v>
      </c>
      <c r="G37" s="17">
        <v>1598.26</v>
      </c>
      <c r="H37" s="17">
        <v>0</v>
      </c>
      <c r="I37" s="25">
        <v>6157.67</v>
      </c>
      <c r="J37" s="25">
        <v>668.5</v>
      </c>
      <c r="K37" s="25">
        <f t="shared" si="2"/>
        <v>5489.17</v>
      </c>
      <c r="L37" s="17">
        <v>3000</v>
      </c>
      <c r="M37" s="17">
        <f t="shared" si="1"/>
        <v>1742.42</v>
      </c>
      <c r="N37" s="23" t="s">
        <v>110</v>
      </c>
    </row>
    <row r="38" spans="1:14" s="4" customFormat="1" ht="22.5" x14ac:dyDescent="0.15">
      <c r="A38" s="13">
        <v>35</v>
      </c>
      <c r="B38" s="18" t="s">
        <v>112</v>
      </c>
      <c r="C38" s="15" t="s">
        <v>29</v>
      </c>
      <c r="D38" s="19" t="s">
        <v>73</v>
      </c>
      <c r="E38" s="17">
        <v>52938.31</v>
      </c>
      <c r="F38" s="17">
        <v>41510.74</v>
      </c>
      <c r="G38" s="17">
        <v>5499.13</v>
      </c>
      <c r="H38" s="17">
        <v>0</v>
      </c>
      <c r="I38" s="25">
        <v>5928.44</v>
      </c>
      <c r="J38" s="25">
        <v>621.22</v>
      </c>
      <c r="K38" s="25">
        <f t="shared" si="2"/>
        <v>5307.22</v>
      </c>
      <c r="L38" s="17">
        <v>3000</v>
      </c>
      <c r="M38" s="17">
        <f t="shared" si="1"/>
        <v>1615.05</v>
      </c>
      <c r="N38" s="23" t="s">
        <v>113</v>
      </c>
    </row>
    <row r="39" spans="1:14" s="4" customFormat="1" ht="22.5" x14ac:dyDescent="0.15">
      <c r="A39" s="13">
        <v>36</v>
      </c>
      <c r="B39" s="18" t="s">
        <v>114</v>
      </c>
      <c r="C39" s="15" t="s">
        <v>29</v>
      </c>
      <c r="D39" s="19" t="s">
        <v>33</v>
      </c>
      <c r="E39" s="17">
        <v>21680.82</v>
      </c>
      <c r="F39" s="17">
        <v>16806.84</v>
      </c>
      <c r="G39" s="17">
        <v>0</v>
      </c>
      <c r="H39" s="17">
        <v>0</v>
      </c>
      <c r="I39" s="25">
        <v>4873.9799999999996</v>
      </c>
      <c r="J39" s="25">
        <v>232</v>
      </c>
      <c r="K39" s="25">
        <f t="shared" ref="K39:K102" si="3">I39-J39</f>
        <v>4641.9799999999996</v>
      </c>
      <c r="L39" s="17">
        <v>3000</v>
      </c>
      <c r="M39" s="17">
        <f t="shared" si="1"/>
        <v>1149.3900000000001</v>
      </c>
      <c r="N39" s="23" t="s">
        <v>115</v>
      </c>
    </row>
    <row r="40" spans="1:14" s="4" customFormat="1" ht="31.5" x14ac:dyDescent="0.15">
      <c r="A40" s="13">
        <v>37</v>
      </c>
      <c r="B40" s="18" t="s">
        <v>116</v>
      </c>
      <c r="C40" s="15" t="s">
        <v>29</v>
      </c>
      <c r="D40" s="19" t="s">
        <v>117</v>
      </c>
      <c r="E40" s="17">
        <v>31507.42</v>
      </c>
      <c r="F40" s="17">
        <v>25669.84</v>
      </c>
      <c r="G40" s="17">
        <v>1937.16</v>
      </c>
      <c r="H40" s="17">
        <v>0</v>
      </c>
      <c r="I40" s="25">
        <v>3900.42</v>
      </c>
      <c r="J40" s="25">
        <v>416.13</v>
      </c>
      <c r="K40" s="25">
        <f t="shared" si="3"/>
        <v>3484.29</v>
      </c>
      <c r="L40" s="17">
        <v>3000</v>
      </c>
      <c r="M40" s="17">
        <f t="shared" si="1"/>
        <v>339</v>
      </c>
      <c r="N40" s="23" t="s">
        <v>118</v>
      </c>
    </row>
    <row r="41" spans="1:14" s="4" customFormat="1" ht="22.5" x14ac:dyDescent="0.15">
      <c r="A41" s="13">
        <v>38</v>
      </c>
      <c r="B41" s="18" t="s">
        <v>119</v>
      </c>
      <c r="C41" s="15" t="s">
        <v>29</v>
      </c>
      <c r="D41" s="19" t="s">
        <v>36</v>
      </c>
      <c r="E41" s="17">
        <v>26240.27</v>
      </c>
      <c r="F41" s="17">
        <v>17960.490000000002</v>
      </c>
      <c r="G41" s="17">
        <v>0</v>
      </c>
      <c r="H41" s="17">
        <v>0</v>
      </c>
      <c r="I41" s="25">
        <v>8279.7800000000007</v>
      </c>
      <c r="J41" s="25">
        <v>1666.05</v>
      </c>
      <c r="K41" s="25">
        <f t="shared" si="3"/>
        <v>6613.73</v>
      </c>
      <c r="L41" s="17">
        <v>3000</v>
      </c>
      <c r="M41" s="17">
        <f t="shared" si="1"/>
        <v>2529.61</v>
      </c>
      <c r="N41" s="23" t="s">
        <v>120</v>
      </c>
    </row>
    <row r="42" spans="1:14" s="4" customFormat="1" ht="22.5" x14ac:dyDescent="0.15">
      <c r="A42" s="13">
        <v>39</v>
      </c>
      <c r="B42" s="18" t="s">
        <v>121</v>
      </c>
      <c r="C42" s="15" t="s">
        <v>29</v>
      </c>
      <c r="D42" s="19" t="s">
        <v>36</v>
      </c>
      <c r="E42" s="17">
        <v>58263.57</v>
      </c>
      <c r="F42" s="17">
        <v>50791.23</v>
      </c>
      <c r="G42" s="17">
        <v>1186.7</v>
      </c>
      <c r="H42" s="17">
        <v>0</v>
      </c>
      <c r="I42" s="25">
        <v>6285.64</v>
      </c>
      <c r="J42" s="25">
        <v>827</v>
      </c>
      <c r="K42" s="25">
        <f t="shared" si="3"/>
        <v>5458.64</v>
      </c>
      <c r="L42" s="17">
        <v>3000</v>
      </c>
      <c r="M42" s="17">
        <f t="shared" si="1"/>
        <v>1721.05</v>
      </c>
      <c r="N42" s="23" t="s">
        <v>122</v>
      </c>
    </row>
    <row r="43" spans="1:14" s="4" customFormat="1" ht="22.5" x14ac:dyDescent="0.15">
      <c r="A43" s="13">
        <v>40</v>
      </c>
      <c r="B43" s="18" t="s">
        <v>123</v>
      </c>
      <c r="C43" s="15" t="s">
        <v>29</v>
      </c>
      <c r="D43" s="19" t="s">
        <v>124</v>
      </c>
      <c r="E43" s="17">
        <v>13156.14</v>
      </c>
      <c r="F43" s="17">
        <v>7776.86</v>
      </c>
      <c r="G43" s="17">
        <v>1147.8599999999999</v>
      </c>
      <c r="H43" s="17">
        <v>0</v>
      </c>
      <c r="I43" s="25">
        <v>4231.42</v>
      </c>
      <c r="J43" s="25">
        <v>0</v>
      </c>
      <c r="K43" s="25">
        <f t="shared" si="3"/>
        <v>4231.42</v>
      </c>
      <c r="L43" s="17">
        <v>3000</v>
      </c>
      <c r="M43" s="17">
        <f t="shared" si="1"/>
        <v>861.99</v>
      </c>
      <c r="N43" s="23" t="s">
        <v>125</v>
      </c>
    </row>
    <row r="44" spans="1:14" s="4" customFormat="1" ht="22.5" x14ac:dyDescent="0.15">
      <c r="A44" s="13">
        <v>41</v>
      </c>
      <c r="B44" s="18" t="s">
        <v>126</v>
      </c>
      <c r="C44" s="15" t="s">
        <v>29</v>
      </c>
      <c r="D44" s="19" t="s">
        <v>73</v>
      </c>
      <c r="E44" s="17">
        <v>53119.57</v>
      </c>
      <c r="F44" s="17">
        <v>41768.86</v>
      </c>
      <c r="G44" s="17">
        <v>6113.77</v>
      </c>
      <c r="H44" s="17">
        <v>0</v>
      </c>
      <c r="I44" s="25">
        <v>5236.9399999999996</v>
      </c>
      <c r="J44" s="25">
        <v>708.5</v>
      </c>
      <c r="K44" s="25">
        <f t="shared" si="3"/>
        <v>4528.4399999999996</v>
      </c>
      <c r="L44" s="17">
        <v>3000</v>
      </c>
      <c r="M44" s="17">
        <f t="shared" si="1"/>
        <v>1069.9100000000001</v>
      </c>
      <c r="N44" s="23" t="s">
        <v>127</v>
      </c>
    </row>
    <row r="45" spans="1:14" s="4" customFormat="1" ht="31.5" x14ac:dyDescent="0.15">
      <c r="A45" s="13">
        <v>42</v>
      </c>
      <c r="B45" s="18" t="s">
        <v>128</v>
      </c>
      <c r="C45" s="15" t="s">
        <v>29</v>
      </c>
      <c r="D45" s="19" t="s">
        <v>129</v>
      </c>
      <c r="E45" s="17">
        <v>7776.8</v>
      </c>
      <c r="F45" s="17">
        <v>4390.08</v>
      </c>
      <c r="G45" s="17">
        <v>0</v>
      </c>
      <c r="H45" s="17">
        <v>0</v>
      </c>
      <c r="I45" s="25">
        <v>3386.72</v>
      </c>
      <c r="J45" s="25">
        <v>60</v>
      </c>
      <c r="K45" s="25">
        <f t="shared" si="3"/>
        <v>3326.72</v>
      </c>
      <c r="L45" s="17">
        <v>3000</v>
      </c>
      <c r="M45" s="17">
        <f t="shared" si="1"/>
        <v>228.7</v>
      </c>
      <c r="N45" s="23" t="s">
        <v>130</v>
      </c>
    </row>
    <row r="46" spans="1:14" s="4" customFormat="1" ht="22.5" x14ac:dyDescent="0.15">
      <c r="A46" s="13">
        <v>43</v>
      </c>
      <c r="B46" s="18" t="s">
        <v>131</v>
      </c>
      <c r="C46" s="15" t="s">
        <v>29</v>
      </c>
      <c r="D46" s="19" t="s">
        <v>132</v>
      </c>
      <c r="E46" s="17">
        <v>15188.02</v>
      </c>
      <c r="F46" s="17">
        <v>7180.97</v>
      </c>
      <c r="G46" s="17">
        <v>134</v>
      </c>
      <c r="H46" s="17">
        <v>0</v>
      </c>
      <c r="I46" s="25">
        <v>7873.05</v>
      </c>
      <c r="J46" s="25">
        <v>128.34</v>
      </c>
      <c r="K46" s="25">
        <f t="shared" si="3"/>
        <v>7744.71</v>
      </c>
      <c r="L46" s="17">
        <v>3000</v>
      </c>
      <c r="M46" s="17">
        <f t="shared" si="1"/>
        <v>3321.3</v>
      </c>
      <c r="N46" s="23" t="s">
        <v>130</v>
      </c>
    </row>
    <row r="47" spans="1:14" s="4" customFormat="1" ht="22.5" x14ac:dyDescent="0.15">
      <c r="A47" s="13">
        <v>44</v>
      </c>
      <c r="B47" s="18" t="s">
        <v>133</v>
      </c>
      <c r="C47" s="15" t="s">
        <v>29</v>
      </c>
      <c r="D47" s="19" t="s">
        <v>33</v>
      </c>
      <c r="E47" s="17">
        <v>33177.47</v>
      </c>
      <c r="F47" s="17">
        <v>24053.599999999999</v>
      </c>
      <c r="G47" s="17">
        <v>2397.87</v>
      </c>
      <c r="H47" s="17">
        <v>0</v>
      </c>
      <c r="I47" s="25">
        <v>6726</v>
      </c>
      <c r="J47" s="25">
        <v>3126.53</v>
      </c>
      <c r="K47" s="25">
        <f t="shared" si="3"/>
        <v>3599.47</v>
      </c>
      <c r="L47" s="17">
        <v>3000</v>
      </c>
      <c r="M47" s="17">
        <f t="shared" si="1"/>
        <v>419.63</v>
      </c>
      <c r="N47" s="23" t="s">
        <v>134</v>
      </c>
    </row>
    <row r="48" spans="1:14" s="4" customFormat="1" ht="22.5" x14ac:dyDescent="0.15">
      <c r="A48" s="13">
        <v>45</v>
      </c>
      <c r="B48" s="18" t="s">
        <v>135</v>
      </c>
      <c r="C48" s="15" t="s">
        <v>29</v>
      </c>
      <c r="D48" s="19" t="s">
        <v>136</v>
      </c>
      <c r="E48" s="17">
        <v>45396.3</v>
      </c>
      <c r="F48" s="17">
        <v>20649.78</v>
      </c>
      <c r="G48" s="17">
        <v>7220.99</v>
      </c>
      <c r="H48" s="17">
        <v>0</v>
      </c>
      <c r="I48" s="25">
        <v>17525.53</v>
      </c>
      <c r="J48" s="25">
        <v>9180</v>
      </c>
      <c r="K48" s="25">
        <f t="shared" si="3"/>
        <v>8345.5300000000007</v>
      </c>
      <c r="L48" s="17">
        <v>3000</v>
      </c>
      <c r="M48" s="17">
        <f t="shared" si="1"/>
        <v>3741.87</v>
      </c>
      <c r="N48" s="23" t="s">
        <v>134</v>
      </c>
    </row>
    <row r="49" spans="1:16" s="4" customFormat="1" ht="31.5" x14ac:dyDescent="0.15">
      <c r="A49" s="13">
        <v>46</v>
      </c>
      <c r="B49" s="18" t="s">
        <v>137</v>
      </c>
      <c r="C49" s="15" t="s">
        <v>29</v>
      </c>
      <c r="D49" s="19" t="s">
        <v>138</v>
      </c>
      <c r="E49" s="17">
        <v>38250.239999999998</v>
      </c>
      <c r="F49" s="17">
        <v>17451.04</v>
      </c>
      <c r="G49" s="17">
        <v>9406.44</v>
      </c>
      <c r="H49" s="17">
        <v>0</v>
      </c>
      <c r="I49" s="25">
        <v>11392.76</v>
      </c>
      <c r="J49" s="25">
        <v>3272</v>
      </c>
      <c r="K49" s="25">
        <f t="shared" si="3"/>
        <v>8120.76</v>
      </c>
      <c r="L49" s="17">
        <v>3000</v>
      </c>
      <c r="M49" s="17">
        <f t="shared" si="1"/>
        <v>3584.53</v>
      </c>
      <c r="N49" s="23" t="s">
        <v>139</v>
      </c>
    </row>
    <row r="50" spans="1:16" s="4" customFormat="1" ht="22.5" x14ac:dyDescent="0.15">
      <c r="A50" s="13">
        <v>47</v>
      </c>
      <c r="B50" s="18" t="s">
        <v>140</v>
      </c>
      <c r="C50" s="15" t="s">
        <v>29</v>
      </c>
      <c r="D50" s="19" t="s">
        <v>141</v>
      </c>
      <c r="E50" s="17">
        <v>12051.83</v>
      </c>
      <c r="F50" s="17">
        <v>6172.05</v>
      </c>
      <c r="G50" s="17">
        <v>1196.94</v>
      </c>
      <c r="H50" s="17">
        <v>0</v>
      </c>
      <c r="I50" s="25">
        <v>4682.84</v>
      </c>
      <c r="J50" s="25">
        <v>408</v>
      </c>
      <c r="K50" s="25">
        <f t="shared" si="3"/>
        <v>4274.84</v>
      </c>
      <c r="L50" s="17">
        <v>3000</v>
      </c>
      <c r="M50" s="17">
        <f t="shared" si="1"/>
        <v>892.39</v>
      </c>
      <c r="N50" s="23" t="s">
        <v>139</v>
      </c>
    </row>
    <row r="51" spans="1:16" s="4" customFormat="1" ht="31.5" x14ac:dyDescent="0.15">
      <c r="A51" s="13">
        <v>48</v>
      </c>
      <c r="B51" s="18" t="s">
        <v>142</v>
      </c>
      <c r="C51" s="15" t="s">
        <v>29</v>
      </c>
      <c r="D51" s="19" t="s">
        <v>117</v>
      </c>
      <c r="E51" s="17">
        <v>53250.14</v>
      </c>
      <c r="F51" s="17">
        <v>40389.14</v>
      </c>
      <c r="G51" s="17">
        <v>5997.83</v>
      </c>
      <c r="H51" s="17">
        <v>0</v>
      </c>
      <c r="I51" s="25">
        <v>6863.17</v>
      </c>
      <c r="J51" s="25">
        <v>563.72</v>
      </c>
      <c r="K51" s="25">
        <f t="shared" si="3"/>
        <v>6299.45</v>
      </c>
      <c r="L51" s="17">
        <v>3000</v>
      </c>
      <c r="M51" s="17">
        <f t="shared" si="1"/>
        <v>2309.62</v>
      </c>
      <c r="N51" s="23" t="s">
        <v>139</v>
      </c>
    </row>
    <row r="52" spans="1:16" s="4" customFormat="1" ht="22.5" x14ac:dyDescent="0.15">
      <c r="A52" s="13">
        <v>49</v>
      </c>
      <c r="B52" s="18" t="s">
        <v>143</v>
      </c>
      <c r="C52" s="15" t="s">
        <v>29</v>
      </c>
      <c r="D52" s="19" t="s">
        <v>144</v>
      </c>
      <c r="E52" s="17">
        <v>18133.62</v>
      </c>
      <c r="F52" s="17">
        <v>13983.31</v>
      </c>
      <c r="G52" s="17">
        <v>556.66</v>
      </c>
      <c r="H52" s="17">
        <v>0</v>
      </c>
      <c r="I52" s="25">
        <v>3593.65</v>
      </c>
      <c r="J52" s="25">
        <v>454.48</v>
      </c>
      <c r="K52" s="25">
        <f t="shared" si="3"/>
        <v>3139.17</v>
      </c>
      <c r="L52" s="17">
        <v>3000</v>
      </c>
      <c r="M52" s="17">
        <f t="shared" si="1"/>
        <v>97.42</v>
      </c>
      <c r="N52" s="23" t="s">
        <v>145</v>
      </c>
    </row>
    <row r="53" spans="1:16" s="4" customFormat="1" ht="22.5" x14ac:dyDescent="0.15">
      <c r="A53" s="13">
        <v>50</v>
      </c>
      <c r="B53" s="18" t="s">
        <v>146</v>
      </c>
      <c r="C53" s="15" t="s">
        <v>29</v>
      </c>
      <c r="D53" s="19" t="s">
        <v>33</v>
      </c>
      <c r="E53" s="17">
        <v>12656.21</v>
      </c>
      <c r="F53" s="17">
        <v>8859.35</v>
      </c>
      <c r="G53" s="17">
        <v>0</v>
      </c>
      <c r="H53" s="17">
        <v>0</v>
      </c>
      <c r="I53" s="25">
        <v>3796.86</v>
      </c>
      <c r="J53" s="25">
        <v>0</v>
      </c>
      <c r="K53" s="25">
        <f t="shared" si="3"/>
        <v>3796.86</v>
      </c>
      <c r="L53" s="17">
        <v>3000</v>
      </c>
      <c r="M53" s="17">
        <f t="shared" si="1"/>
        <v>557.79999999999995</v>
      </c>
      <c r="N53" s="23" t="s">
        <v>147</v>
      </c>
    </row>
    <row r="54" spans="1:16" s="4" customFormat="1" ht="22.5" x14ac:dyDescent="0.15">
      <c r="A54" s="13">
        <v>51</v>
      </c>
      <c r="B54" s="18" t="s">
        <v>148</v>
      </c>
      <c r="C54" s="15" t="s">
        <v>29</v>
      </c>
      <c r="D54" s="19" t="s">
        <v>149</v>
      </c>
      <c r="E54" s="17">
        <v>19652.060000000001</v>
      </c>
      <c r="F54" s="17">
        <v>11311.24</v>
      </c>
      <c r="G54" s="17">
        <v>1404.49</v>
      </c>
      <c r="H54" s="17">
        <v>0</v>
      </c>
      <c r="I54" s="25">
        <v>6936.33</v>
      </c>
      <c r="J54" s="25">
        <v>0</v>
      </c>
      <c r="K54" s="25">
        <f t="shared" si="3"/>
        <v>6936.33</v>
      </c>
      <c r="L54" s="17">
        <v>3000</v>
      </c>
      <c r="M54" s="17">
        <f t="shared" si="1"/>
        <v>2755.43</v>
      </c>
      <c r="N54" s="23" t="s">
        <v>150</v>
      </c>
    </row>
    <row r="55" spans="1:16" s="4" customFormat="1" ht="31.5" x14ac:dyDescent="0.15">
      <c r="A55" s="13">
        <v>52</v>
      </c>
      <c r="B55" s="18" t="s">
        <v>151</v>
      </c>
      <c r="C55" s="15" t="s">
        <v>29</v>
      </c>
      <c r="D55" s="19" t="s">
        <v>152</v>
      </c>
      <c r="E55" s="17">
        <v>58622.66</v>
      </c>
      <c r="F55" s="17">
        <v>45398.29</v>
      </c>
      <c r="G55" s="17">
        <v>4731.21</v>
      </c>
      <c r="H55" s="17">
        <v>0</v>
      </c>
      <c r="I55" s="25">
        <v>8493.16</v>
      </c>
      <c r="J55" s="25">
        <v>446</v>
      </c>
      <c r="K55" s="25">
        <f t="shared" si="3"/>
        <v>8047.16</v>
      </c>
      <c r="L55" s="17">
        <v>3000</v>
      </c>
      <c r="M55" s="17">
        <f t="shared" si="1"/>
        <v>3533.01</v>
      </c>
      <c r="N55" s="23" t="s">
        <v>153</v>
      </c>
    </row>
    <row r="56" spans="1:16" s="4" customFormat="1" ht="22.5" x14ac:dyDescent="0.15">
      <c r="A56" s="13">
        <v>53</v>
      </c>
      <c r="B56" s="18" t="s">
        <v>154</v>
      </c>
      <c r="C56" s="15" t="s">
        <v>29</v>
      </c>
      <c r="D56" s="19" t="s">
        <v>36</v>
      </c>
      <c r="E56" s="17">
        <v>93947.14</v>
      </c>
      <c r="F56" s="17">
        <v>80252.37</v>
      </c>
      <c r="G56" s="17">
        <v>4765.8500000000004</v>
      </c>
      <c r="H56" s="17">
        <v>725.64</v>
      </c>
      <c r="I56" s="25">
        <v>8203.2800000000007</v>
      </c>
      <c r="J56" s="25">
        <v>1666.25</v>
      </c>
      <c r="K56" s="25">
        <f t="shared" si="3"/>
        <v>6537.03</v>
      </c>
      <c r="L56" s="17">
        <v>3000</v>
      </c>
      <c r="M56" s="17">
        <f t="shared" si="1"/>
        <v>2475.92</v>
      </c>
      <c r="N56" s="23" t="s">
        <v>155</v>
      </c>
    </row>
    <row r="57" spans="1:16" s="4" customFormat="1" ht="42" x14ac:dyDescent="0.15">
      <c r="A57" s="13">
        <v>54</v>
      </c>
      <c r="B57" s="18" t="s">
        <v>156</v>
      </c>
      <c r="C57" s="15" t="s">
        <v>29</v>
      </c>
      <c r="D57" s="19" t="s">
        <v>157</v>
      </c>
      <c r="E57" s="17">
        <v>20708.11</v>
      </c>
      <c r="F57" s="17">
        <v>15609.39</v>
      </c>
      <c r="G57" s="17">
        <v>0</v>
      </c>
      <c r="H57" s="17">
        <v>0</v>
      </c>
      <c r="I57" s="25">
        <v>5098.72</v>
      </c>
      <c r="J57" s="25">
        <v>373.52</v>
      </c>
      <c r="K57" s="25">
        <f t="shared" si="3"/>
        <v>4725.2</v>
      </c>
      <c r="L57" s="17">
        <v>3000</v>
      </c>
      <c r="M57" s="17">
        <f t="shared" si="1"/>
        <v>1207.6400000000001</v>
      </c>
      <c r="N57" s="23" t="s">
        <v>155</v>
      </c>
      <c r="O57" s="28"/>
    </row>
    <row r="58" spans="1:16" s="4" customFormat="1" ht="31.5" x14ac:dyDescent="0.15">
      <c r="A58" s="13">
        <v>55</v>
      </c>
      <c r="B58" s="18" t="s">
        <v>158</v>
      </c>
      <c r="C58" s="15" t="s">
        <v>29</v>
      </c>
      <c r="D58" s="19" t="s">
        <v>159</v>
      </c>
      <c r="E58" s="17">
        <v>12460.8</v>
      </c>
      <c r="F58" s="17">
        <v>5760.4</v>
      </c>
      <c r="G58" s="17">
        <v>0</v>
      </c>
      <c r="H58" s="17">
        <v>0</v>
      </c>
      <c r="I58" s="25">
        <v>6700.4</v>
      </c>
      <c r="J58" s="25">
        <v>140</v>
      </c>
      <c r="K58" s="25">
        <f t="shared" si="3"/>
        <v>6560.4</v>
      </c>
      <c r="L58" s="17">
        <v>3000</v>
      </c>
      <c r="M58" s="17">
        <f t="shared" si="1"/>
        <v>2492.2800000000002</v>
      </c>
      <c r="N58" s="23" t="s">
        <v>160</v>
      </c>
    </row>
    <row r="59" spans="1:16" s="4" customFormat="1" ht="22.5" x14ac:dyDescent="0.15">
      <c r="A59" s="13">
        <v>56</v>
      </c>
      <c r="B59" s="18" t="s">
        <v>161</v>
      </c>
      <c r="C59" s="15" t="s">
        <v>29</v>
      </c>
      <c r="D59" s="19" t="s">
        <v>124</v>
      </c>
      <c r="E59" s="17">
        <v>9608.82</v>
      </c>
      <c r="F59" s="17">
        <v>5849.6</v>
      </c>
      <c r="G59" s="17">
        <v>111.01</v>
      </c>
      <c r="H59" s="17">
        <v>0</v>
      </c>
      <c r="I59" s="25">
        <v>3648.21</v>
      </c>
      <c r="J59" s="25">
        <v>26.05</v>
      </c>
      <c r="K59" s="25">
        <f t="shared" si="3"/>
        <v>3622.16</v>
      </c>
      <c r="L59" s="17">
        <v>3000</v>
      </c>
      <c r="M59" s="17">
        <f t="shared" si="1"/>
        <v>435.51</v>
      </c>
      <c r="N59" s="23" t="s">
        <v>162</v>
      </c>
      <c r="P59" s="4" t="s">
        <v>163</v>
      </c>
    </row>
    <row r="60" spans="1:16" s="4" customFormat="1" ht="22.5" x14ac:dyDescent="0.15">
      <c r="A60" s="13">
        <v>57</v>
      </c>
      <c r="B60" s="18" t="s">
        <v>164</v>
      </c>
      <c r="C60" s="15" t="s">
        <v>29</v>
      </c>
      <c r="D60" s="19" t="s">
        <v>165</v>
      </c>
      <c r="E60" s="17">
        <v>20946.37</v>
      </c>
      <c r="F60" s="17">
        <v>14752.31</v>
      </c>
      <c r="G60" s="17">
        <v>14.11</v>
      </c>
      <c r="H60" s="17">
        <v>0</v>
      </c>
      <c r="I60" s="25">
        <v>6179.95</v>
      </c>
      <c r="J60" s="25">
        <v>170.54</v>
      </c>
      <c r="K60" s="25">
        <f t="shared" si="3"/>
        <v>6009.41</v>
      </c>
      <c r="L60" s="17">
        <v>3000</v>
      </c>
      <c r="M60" s="17">
        <f t="shared" si="1"/>
        <v>2106.59</v>
      </c>
      <c r="N60" s="23" t="s">
        <v>166</v>
      </c>
    </row>
    <row r="61" spans="1:16" s="4" customFormat="1" ht="22.5" x14ac:dyDescent="0.15">
      <c r="A61" s="13">
        <v>58</v>
      </c>
      <c r="B61" s="18" t="s">
        <v>167</v>
      </c>
      <c r="C61" s="15" t="s">
        <v>29</v>
      </c>
      <c r="D61" s="19" t="s">
        <v>76</v>
      </c>
      <c r="E61" s="17">
        <v>67692.570000000007</v>
      </c>
      <c r="F61" s="17">
        <v>51317.1</v>
      </c>
      <c r="G61" s="17">
        <v>8434.57</v>
      </c>
      <c r="H61" s="17">
        <v>0</v>
      </c>
      <c r="I61" s="25">
        <v>7940.9</v>
      </c>
      <c r="J61" s="25">
        <v>746.18</v>
      </c>
      <c r="K61" s="25">
        <f t="shared" si="3"/>
        <v>7194.72</v>
      </c>
      <c r="L61" s="17">
        <v>3000</v>
      </c>
      <c r="M61" s="17">
        <f t="shared" si="1"/>
        <v>2936.3</v>
      </c>
      <c r="N61" s="23" t="s">
        <v>168</v>
      </c>
    </row>
    <row r="62" spans="1:16" s="4" customFormat="1" ht="22.5" x14ac:dyDescent="0.15">
      <c r="A62" s="13">
        <v>59</v>
      </c>
      <c r="B62" s="18" t="s">
        <v>169</v>
      </c>
      <c r="C62" s="15" t="s">
        <v>29</v>
      </c>
      <c r="D62" s="19" t="s">
        <v>76</v>
      </c>
      <c r="E62" s="17">
        <v>19137.25</v>
      </c>
      <c r="F62" s="17">
        <v>14659.58</v>
      </c>
      <c r="G62" s="17">
        <v>1011.92</v>
      </c>
      <c r="H62" s="17">
        <v>0</v>
      </c>
      <c r="I62" s="25">
        <v>3465.75</v>
      </c>
      <c r="J62" s="25">
        <v>212.77</v>
      </c>
      <c r="K62" s="25">
        <f t="shared" si="3"/>
        <v>3252.98</v>
      </c>
      <c r="L62" s="17">
        <v>3000</v>
      </c>
      <c r="M62" s="17">
        <f t="shared" si="1"/>
        <v>177.09</v>
      </c>
      <c r="N62" s="23" t="s">
        <v>170</v>
      </c>
    </row>
    <row r="63" spans="1:16" s="4" customFormat="1" ht="22.5" x14ac:dyDescent="0.15">
      <c r="A63" s="13">
        <v>60</v>
      </c>
      <c r="B63" s="18" t="s">
        <v>171</v>
      </c>
      <c r="C63" s="15" t="s">
        <v>29</v>
      </c>
      <c r="D63" s="19" t="s">
        <v>172</v>
      </c>
      <c r="E63" s="17">
        <v>22225.15</v>
      </c>
      <c r="F63" s="17">
        <v>15935.61</v>
      </c>
      <c r="G63" s="17">
        <v>0</v>
      </c>
      <c r="H63" s="17">
        <v>0</v>
      </c>
      <c r="I63" s="25">
        <v>6289.54</v>
      </c>
      <c r="J63" s="25">
        <v>2245.36</v>
      </c>
      <c r="K63" s="25">
        <f t="shared" si="3"/>
        <v>4044.18</v>
      </c>
      <c r="L63" s="17">
        <v>3000</v>
      </c>
      <c r="M63" s="17">
        <f t="shared" si="1"/>
        <v>730.93</v>
      </c>
      <c r="N63" s="23" t="s">
        <v>173</v>
      </c>
    </row>
    <row r="64" spans="1:16" s="4" customFormat="1" ht="22.5" x14ac:dyDescent="0.15">
      <c r="A64" s="13">
        <v>61</v>
      </c>
      <c r="B64" s="18" t="s">
        <v>174</v>
      </c>
      <c r="C64" s="15" t="s">
        <v>29</v>
      </c>
      <c r="D64" s="19" t="s">
        <v>175</v>
      </c>
      <c r="E64" s="17">
        <v>37781.64</v>
      </c>
      <c r="F64" s="17">
        <v>29139.39</v>
      </c>
      <c r="G64" s="17">
        <v>3734.88</v>
      </c>
      <c r="H64" s="17">
        <v>0</v>
      </c>
      <c r="I64" s="25">
        <v>4907.37</v>
      </c>
      <c r="J64" s="25">
        <v>973.65</v>
      </c>
      <c r="K64" s="25">
        <f t="shared" si="3"/>
        <v>3933.72</v>
      </c>
      <c r="L64" s="17">
        <v>3000</v>
      </c>
      <c r="M64" s="17">
        <f t="shared" si="1"/>
        <v>653.6</v>
      </c>
      <c r="N64" s="23" t="s">
        <v>176</v>
      </c>
    </row>
    <row r="65" spans="1:15" s="4" customFormat="1" ht="42" x14ac:dyDescent="0.15">
      <c r="A65" s="13">
        <v>62</v>
      </c>
      <c r="B65" s="18" t="s">
        <v>177</v>
      </c>
      <c r="C65" s="15" t="s">
        <v>29</v>
      </c>
      <c r="D65" s="19" t="s">
        <v>178</v>
      </c>
      <c r="E65" s="17">
        <v>34528.17</v>
      </c>
      <c r="F65" s="17">
        <v>26771.33</v>
      </c>
      <c r="G65" s="17">
        <v>3594.27</v>
      </c>
      <c r="H65" s="17">
        <v>0</v>
      </c>
      <c r="I65" s="25">
        <v>4162.57</v>
      </c>
      <c r="J65" s="25">
        <v>264</v>
      </c>
      <c r="K65" s="25">
        <f t="shared" si="3"/>
        <v>3898.57</v>
      </c>
      <c r="L65" s="17">
        <v>3000</v>
      </c>
      <c r="M65" s="17">
        <f t="shared" si="1"/>
        <v>629</v>
      </c>
      <c r="N65" s="23" t="s">
        <v>179</v>
      </c>
    </row>
    <row r="66" spans="1:15" s="4" customFormat="1" ht="22.5" x14ac:dyDescent="0.15">
      <c r="A66" s="13">
        <v>63</v>
      </c>
      <c r="B66" s="18" t="s">
        <v>180</v>
      </c>
      <c r="C66" s="15" t="s">
        <v>29</v>
      </c>
      <c r="D66" s="19" t="s">
        <v>181</v>
      </c>
      <c r="E66" s="17">
        <v>15466.61</v>
      </c>
      <c r="F66" s="17">
        <v>8859.9699999999993</v>
      </c>
      <c r="G66" s="17">
        <v>2645.31</v>
      </c>
      <c r="H66" s="17">
        <v>0</v>
      </c>
      <c r="I66" s="25">
        <v>3961.33</v>
      </c>
      <c r="J66" s="25">
        <v>300</v>
      </c>
      <c r="K66" s="25">
        <f t="shared" si="3"/>
        <v>3661.33</v>
      </c>
      <c r="L66" s="17">
        <v>3000</v>
      </c>
      <c r="M66" s="17">
        <f t="shared" si="1"/>
        <v>462.93</v>
      </c>
      <c r="N66" s="23" t="s">
        <v>173</v>
      </c>
    </row>
    <row r="67" spans="1:15" s="4" customFormat="1" ht="22.5" x14ac:dyDescent="0.15">
      <c r="A67" s="13">
        <v>64</v>
      </c>
      <c r="B67" s="18" t="s">
        <v>182</v>
      </c>
      <c r="C67" s="15" t="s">
        <v>29</v>
      </c>
      <c r="D67" s="19" t="s">
        <v>183</v>
      </c>
      <c r="E67" s="17">
        <v>27636.04</v>
      </c>
      <c r="F67" s="17">
        <v>21748.83</v>
      </c>
      <c r="G67" s="17">
        <v>2109.77</v>
      </c>
      <c r="H67" s="17">
        <v>0</v>
      </c>
      <c r="I67" s="25">
        <v>3777.44</v>
      </c>
      <c r="J67" s="25">
        <v>250</v>
      </c>
      <c r="K67" s="25">
        <f t="shared" si="3"/>
        <v>3527.44</v>
      </c>
      <c r="L67" s="17">
        <v>3000</v>
      </c>
      <c r="M67" s="17">
        <f t="shared" ref="M67:M114" si="4">(K67-L67)*0.7</f>
        <v>369.21</v>
      </c>
      <c r="N67" s="23" t="s">
        <v>184</v>
      </c>
    </row>
    <row r="68" spans="1:15" s="4" customFormat="1" ht="52.5" x14ac:dyDescent="0.15">
      <c r="A68" s="13">
        <v>65</v>
      </c>
      <c r="B68" s="18" t="s">
        <v>185</v>
      </c>
      <c r="C68" s="15" t="s">
        <v>29</v>
      </c>
      <c r="D68" s="19" t="s">
        <v>186</v>
      </c>
      <c r="E68" s="29">
        <v>24031.71</v>
      </c>
      <c r="F68" s="29">
        <v>10840.11</v>
      </c>
      <c r="G68" s="29">
        <v>5219.6899999999996</v>
      </c>
      <c r="H68" s="29"/>
      <c r="I68" s="30">
        <v>7971.91</v>
      </c>
      <c r="J68" s="30">
        <v>564.85</v>
      </c>
      <c r="K68" s="30">
        <f t="shared" si="3"/>
        <v>7407.06</v>
      </c>
      <c r="L68" s="29">
        <v>3000</v>
      </c>
      <c r="M68" s="29">
        <f t="shared" si="4"/>
        <v>3084.94</v>
      </c>
      <c r="N68" s="23" t="s">
        <v>187</v>
      </c>
      <c r="O68" s="28"/>
    </row>
    <row r="69" spans="1:15" s="4" customFormat="1" ht="22.5" x14ac:dyDescent="0.15">
      <c r="A69" s="13">
        <v>66</v>
      </c>
      <c r="B69" s="18" t="s">
        <v>188</v>
      </c>
      <c r="C69" s="15" t="s">
        <v>29</v>
      </c>
      <c r="D69" s="19" t="s">
        <v>76</v>
      </c>
      <c r="E69" s="17">
        <v>31371.97</v>
      </c>
      <c r="F69" s="17">
        <v>25815.95</v>
      </c>
      <c r="G69" s="17">
        <v>435.73</v>
      </c>
      <c r="H69" s="17">
        <v>0</v>
      </c>
      <c r="I69" s="25">
        <v>5120.29</v>
      </c>
      <c r="J69" s="25">
        <v>376.5</v>
      </c>
      <c r="K69" s="25">
        <f t="shared" si="3"/>
        <v>4743.79</v>
      </c>
      <c r="L69" s="17">
        <v>3000</v>
      </c>
      <c r="M69" s="17">
        <f t="shared" si="4"/>
        <v>1220.6500000000001</v>
      </c>
      <c r="N69" s="23" t="s">
        <v>189</v>
      </c>
    </row>
    <row r="70" spans="1:15" s="4" customFormat="1" ht="42" x14ac:dyDescent="0.15">
      <c r="A70" s="13">
        <v>67</v>
      </c>
      <c r="B70" s="18" t="s">
        <v>190</v>
      </c>
      <c r="C70" s="15" t="s">
        <v>29</v>
      </c>
      <c r="D70" s="19" t="s">
        <v>178</v>
      </c>
      <c r="E70" s="17">
        <v>96055.51</v>
      </c>
      <c r="F70" s="17">
        <v>73858.11</v>
      </c>
      <c r="G70" s="17">
        <v>14291.63</v>
      </c>
      <c r="H70" s="17">
        <v>0</v>
      </c>
      <c r="I70" s="25">
        <v>7905.77</v>
      </c>
      <c r="J70" s="25">
        <v>1332.85</v>
      </c>
      <c r="K70" s="25">
        <f t="shared" si="3"/>
        <v>6572.92</v>
      </c>
      <c r="L70" s="17">
        <v>3000</v>
      </c>
      <c r="M70" s="17">
        <f t="shared" si="4"/>
        <v>2501.04</v>
      </c>
      <c r="N70" s="23" t="s">
        <v>147</v>
      </c>
    </row>
    <row r="71" spans="1:15" s="4" customFormat="1" ht="31.5" x14ac:dyDescent="0.15">
      <c r="A71" s="13">
        <v>68</v>
      </c>
      <c r="B71" s="18" t="s">
        <v>191</v>
      </c>
      <c r="C71" s="15" t="s">
        <v>29</v>
      </c>
      <c r="D71" s="19" t="s">
        <v>70</v>
      </c>
      <c r="E71" s="17">
        <v>47937.1</v>
      </c>
      <c r="F71" s="17">
        <v>32691.11</v>
      </c>
      <c r="G71" s="17">
        <v>8512.23</v>
      </c>
      <c r="H71" s="17">
        <v>2071.58</v>
      </c>
      <c r="I71" s="25">
        <v>4662.18</v>
      </c>
      <c r="J71" s="25">
        <v>1605.7</v>
      </c>
      <c r="K71" s="25">
        <f t="shared" si="3"/>
        <v>3056.48</v>
      </c>
      <c r="L71" s="17">
        <v>3000</v>
      </c>
      <c r="M71" s="17">
        <f t="shared" si="4"/>
        <v>39.54</v>
      </c>
      <c r="N71" s="23" t="s">
        <v>192</v>
      </c>
    </row>
    <row r="72" spans="1:15" s="4" customFormat="1" ht="56.25" x14ac:dyDescent="0.15">
      <c r="A72" s="13">
        <v>69</v>
      </c>
      <c r="B72" s="18" t="s">
        <v>193</v>
      </c>
      <c r="C72" s="15" t="s">
        <v>194</v>
      </c>
      <c r="D72" s="19" t="s">
        <v>55</v>
      </c>
      <c r="E72" s="17">
        <v>34401.449999999997</v>
      </c>
      <c r="F72" s="17">
        <v>22759.94</v>
      </c>
      <c r="G72" s="17">
        <v>2825.15</v>
      </c>
      <c r="H72" s="17">
        <v>0</v>
      </c>
      <c r="I72" s="25">
        <v>8816.36</v>
      </c>
      <c r="J72" s="25">
        <v>5634.03</v>
      </c>
      <c r="K72" s="25">
        <f t="shared" si="3"/>
        <v>3182.33</v>
      </c>
      <c r="L72" s="17">
        <v>3000</v>
      </c>
      <c r="M72" s="17">
        <f t="shared" si="4"/>
        <v>127.63</v>
      </c>
      <c r="N72" s="23" t="s">
        <v>195</v>
      </c>
    </row>
    <row r="73" spans="1:15" s="4" customFormat="1" ht="21" x14ac:dyDescent="0.15">
      <c r="A73" s="13">
        <v>70</v>
      </c>
      <c r="B73" s="18" t="s">
        <v>196</v>
      </c>
      <c r="C73" s="19" t="s">
        <v>29</v>
      </c>
      <c r="D73" s="19" t="s">
        <v>17</v>
      </c>
      <c r="E73" s="17">
        <v>40954.46</v>
      </c>
      <c r="F73" s="17">
        <v>32439.69</v>
      </c>
      <c r="G73" s="17">
        <v>4078.91</v>
      </c>
      <c r="H73" s="17">
        <v>0</v>
      </c>
      <c r="I73" s="25">
        <v>4435.8599999999997</v>
      </c>
      <c r="J73" s="25">
        <v>146.08000000000001</v>
      </c>
      <c r="K73" s="25">
        <f t="shared" si="3"/>
        <v>4289.78</v>
      </c>
      <c r="L73" s="17">
        <v>3000</v>
      </c>
      <c r="M73" s="17">
        <f t="shared" si="4"/>
        <v>902.85</v>
      </c>
      <c r="N73" s="23" t="s">
        <v>197</v>
      </c>
    </row>
    <row r="74" spans="1:15" s="4" customFormat="1" ht="38.1" customHeight="1" x14ac:dyDescent="0.15">
      <c r="A74" s="13">
        <v>71</v>
      </c>
      <c r="B74" s="18" t="s">
        <v>198</v>
      </c>
      <c r="C74" s="15" t="s">
        <v>29</v>
      </c>
      <c r="D74" s="19" t="s">
        <v>199</v>
      </c>
      <c r="E74" s="17">
        <v>130477.33</v>
      </c>
      <c r="F74" s="17">
        <v>55449.64</v>
      </c>
      <c r="G74" s="17">
        <v>27487.14</v>
      </c>
      <c r="H74" s="17">
        <v>0</v>
      </c>
      <c r="I74" s="25">
        <v>47540.55</v>
      </c>
      <c r="J74" s="25">
        <v>37668.769999999997</v>
      </c>
      <c r="K74" s="25">
        <f t="shared" si="3"/>
        <v>9871.7800000000007</v>
      </c>
      <c r="L74" s="17">
        <v>3000</v>
      </c>
      <c r="M74" s="17">
        <f t="shared" si="4"/>
        <v>4810.25</v>
      </c>
      <c r="N74" s="23" t="s">
        <v>200</v>
      </c>
    </row>
    <row r="75" spans="1:15" s="4" customFormat="1" ht="31.5" x14ac:dyDescent="0.15">
      <c r="A75" s="13">
        <v>72</v>
      </c>
      <c r="B75" s="18" t="s">
        <v>201</v>
      </c>
      <c r="C75" s="15" t="s">
        <v>29</v>
      </c>
      <c r="D75" s="19" t="s">
        <v>202</v>
      </c>
      <c r="E75" s="17">
        <v>27473.81</v>
      </c>
      <c r="F75" s="17">
        <v>13386.19</v>
      </c>
      <c r="G75" s="17">
        <v>8546.49</v>
      </c>
      <c r="H75" s="17">
        <v>0</v>
      </c>
      <c r="I75" s="25">
        <v>5541.13</v>
      </c>
      <c r="J75" s="25">
        <v>143</v>
      </c>
      <c r="K75" s="25">
        <f t="shared" si="3"/>
        <v>5398.13</v>
      </c>
      <c r="L75" s="17">
        <v>3000</v>
      </c>
      <c r="M75" s="17">
        <f t="shared" si="4"/>
        <v>1678.69</v>
      </c>
      <c r="N75" s="23" t="s">
        <v>200</v>
      </c>
    </row>
    <row r="76" spans="1:15" s="4" customFormat="1" ht="31.5" x14ac:dyDescent="0.15">
      <c r="A76" s="13">
        <v>73</v>
      </c>
      <c r="B76" s="18" t="s">
        <v>203</v>
      </c>
      <c r="C76" s="15" t="s">
        <v>29</v>
      </c>
      <c r="D76" s="19" t="s">
        <v>204</v>
      </c>
      <c r="E76" s="17">
        <v>115647.14</v>
      </c>
      <c r="F76" s="17">
        <v>98080.88</v>
      </c>
      <c r="G76" s="17">
        <v>11438.01</v>
      </c>
      <c r="H76" s="17">
        <v>0</v>
      </c>
      <c r="I76" s="25">
        <v>6128.25</v>
      </c>
      <c r="J76" s="25">
        <v>268.75</v>
      </c>
      <c r="K76" s="25">
        <f t="shared" si="3"/>
        <v>5859.5</v>
      </c>
      <c r="L76" s="17">
        <v>3000</v>
      </c>
      <c r="M76" s="17">
        <f t="shared" si="4"/>
        <v>2001.65</v>
      </c>
      <c r="N76" s="23" t="s">
        <v>200</v>
      </c>
    </row>
    <row r="77" spans="1:15" s="4" customFormat="1" ht="31.5" x14ac:dyDescent="0.15">
      <c r="A77" s="13">
        <v>74</v>
      </c>
      <c r="B77" s="18" t="s">
        <v>205</v>
      </c>
      <c r="C77" s="15" t="s">
        <v>29</v>
      </c>
      <c r="D77" s="19" t="s">
        <v>206</v>
      </c>
      <c r="E77" s="17">
        <v>16801.169999999998</v>
      </c>
      <c r="F77" s="17">
        <v>8573.81</v>
      </c>
      <c r="G77" s="17">
        <v>2825</v>
      </c>
      <c r="H77" s="17">
        <v>0</v>
      </c>
      <c r="I77" s="25">
        <v>5402.36</v>
      </c>
      <c r="J77" s="25">
        <v>1002</v>
      </c>
      <c r="K77" s="25">
        <f t="shared" si="3"/>
        <v>4400.3599999999997</v>
      </c>
      <c r="L77" s="17">
        <v>3000</v>
      </c>
      <c r="M77" s="17">
        <f t="shared" si="4"/>
        <v>980.25</v>
      </c>
      <c r="N77" s="23" t="s">
        <v>207</v>
      </c>
    </row>
    <row r="78" spans="1:15" s="4" customFormat="1" ht="22.5" x14ac:dyDescent="0.15">
      <c r="A78" s="13">
        <v>75</v>
      </c>
      <c r="B78" s="18" t="s">
        <v>208</v>
      </c>
      <c r="C78" s="15" t="s">
        <v>29</v>
      </c>
      <c r="D78" s="19" t="s">
        <v>209</v>
      </c>
      <c r="E78" s="17">
        <v>91132.41</v>
      </c>
      <c r="F78" s="17">
        <v>72321.929999999993</v>
      </c>
      <c r="G78" s="17">
        <v>12224.38</v>
      </c>
      <c r="H78" s="17">
        <v>0</v>
      </c>
      <c r="I78" s="25">
        <v>6586.1</v>
      </c>
      <c r="J78" s="25">
        <v>530</v>
      </c>
      <c r="K78" s="25">
        <f t="shared" si="3"/>
        <v>6056.1</v>
      </c>
      <c r="L78" s="17">
        <v>3000</v>
      </c>
      <c r="M78" s="17">
        <f t="shared" si="4"/>
        <v>2139.27</v>
      </c>
      <c r="N78" s="23" t="s">
        <v>210</v>
      </c>
    </row>
    <row r="79" spans="1:15" s="4" customFormat="1" ht="31.5" x14ac:dyDescent="0.15">
      <c r="A79" s="13">
        <v>76</v>
      </c>
      <c r="B79" s="18" t="s">
        <v>211</v>
      </c>
      <c r="C79" s="15" t="s">
        <v>29</v>
      </c>
      <c r="D79" s="19" t="s">
        <v>70</v>
      </c>
      <c r="E79" s="17">
        <v>44670.75</v>
      </c>
      <c r="F79" s="17">
        <v>35330.199999999997</v>
      </c>
      <c r="G79" s="17">
        <v>4826.04</v>
      </c>
      <c r="H79" s="17">
        <v>0</v>
      </c>
      <c r="I79" s="25">
        <v>4514.51</v>
      </c>
      <c r="J79" s="25">
        <v>308</v>
      </c>
      <c r="K79" s="25">
        <f t="shared" si="3"/>
        <v>4206.51</v>
      </c>
      <c r="L79" s="17">
        <v>3000</v>
      </c>
      <c r="M79" s="17">
        <f t="shared" si="4"/>
        <v>844.56</v>
      </c>
      <c r="N79" s="23" t="s">
        <v>212</v>
      </c>
    </row>
    <row r="80" spans="1:15" s="4" customFormat="1" ht="42" x14ac:dyDescent="0.15">
      <c r="A80" s="13">
        <v>77</v>
      </c>
      <c r="B80" s="18" t="s">
        <v>213</v>
      </c>
      <c r="C80" s="19" t="s">
        <v>29</v>
      </c>
      <c r="D80" s="19" t="s">
        <v>214</v>
      </c>
      <c r="E80" s="17">
        <v>45766.69</v>
      </c>
      <c r="F80" s="17">
        <v>26524.42</v>
      </c>
      <c r="G80" s="17">
        <v>7132.38</v>
      </c>
      <c r="H80" s="17">
        <v>0</v>
      </c>
      <c r="I80" s="25">
        <v>12109.89</v>
      </c>
      <c r="J80" s="25">
        <v>1204.75</v>
      </c>
      <c r="K80" s="25">
        <f t="shared" si="3"/>
        <v>10905.14</v>
      </c>
      <c r="L80" s="17">
        <v>3000</v>
      </c>
      <c r="M80" s="17">
        <f t="shared" si="4"/>
        <v>5533.6</v>
      </c>
      <c r="N80" s="23" t="s">
        <v>215</v>
      </c>
    </row>
    <row r="81" spans="1:14" s="4" customFormat="1" ht="22.5" x14ac:dyDescent="0.15">
      <c r="A81" s="13">
        <v>78</v>
      </c>
      <c r="B81" s="18" t="s">
        <v>216</v>
      </c>
      <c r="C81" s="15" t="s">
        <v>29</v>
      </c>
      <c r="D81" s="19" t="s">
        <v>73</v>
      </c>
      <c r="E81" s="17">
        <v>24608.22</v>
      </c>
      <c r="F81" s="17">
        <v>19404.47</v>
      </c>
      <c r="G81" s="17">
        <v>253.26</v>
      </c>
      <c r="H81" s="17">
        <v>0</v>
      </c>
      <c r="I81" s="25">
        <v>4950.49</v>
      </c>
      <c r="J81" s="25">
        <v>272</v>
      </c>
      <c r="K81" s="25">
        <f t="shared" si="3"/>
        <v>4678.49</v>
      </c>
      <c r="L81" s="17">
        <v>3000</v>
      </c>
      <c r="M81" s="17">
        <f t="shared" si="4"/>
        <v>1174.94</v>
      </c>
      <c r="N81" s="23" t="s">
        <v>217</v>
      </c>
    </row>
    <row r="82" spans="1:14" s="4" customFormat="1" ht="31.5" x14ac:dyDescent="0.15">
      <c r="A82" s="13">
        <v>79</v>
      </c>
      <c r="B82" s="18" t="s">
        <v>218</v>
      </c>
      <c r="C82" s="19" t="s">
        <v>29</v>
      </c>
      <c r="D82" s="19" t="s">
        <v>219</v>
      </c>
      <c r="E82" s="17">
        <v>14869.23</v>
      </c>
      <c r="F82" s="17">
        <v>7673.12</v>
      </c>
      <c r="G82" s="17">
        <v>653.41</v>
      </c>
      <c r="H82" s="17">
        <v>0</v>
      </c>
      <c r="I82" s="25">
        <v>6542.7</v>
      </c>
      <c r="J82" s="25">
        <v>191.62</v>
      </c>
      <c r="K82" s="25">
        <f t="shared" si="3"/>
        <v>6351.08</v>
      </c>
      <c r="L82" s="17">
        <v>3000</v>
      </c>
      <c r="M82" s="17">
        <f t="shared" si="4"/>
        <v>2345.7600000000002</v>
      </c>
      <c r="N82" s="23" t="s">
        <v>220</v>
      </c>
    </row>
    <row r="83" spans="1:14" s="4" customFormat="1" ht="21" x14ac:dyDescent="0.15">
      <c r="A83" s="13">
        <v>80</v>
      </c>
      <c r="B83" s="18" t="s">
        <v>221</v>
      </c>
      <c r="C83" s="19" t="s">
        <v>29</v>
      </c>
      <c r="D83" s="19" t="s">
        <v>222</v>
      </c>
      <c r="E83" s="17">
        <v>32949.919999999998</v>
      </c>
      <c r="F83" s="17">
        <v>19662.810000000001</v>
      </c>
      <c r="G83" s="17">
        <v>2746.61</v>
      </c>
      <c r="H83" s="17">
        <v>0</v>
      </c>
      <c r="I83" s="25">
        <v>10540.5</v>
      </c>
      <c r="J83" s="25">
        <v>610.04</v>
      </c>
      <c r="K83" s="25">
        <f t="shared" si="3"/>
        <v>9930.4599999999991</v>
      </c>
      <c r="L83" s="17">
        <v>3000</v>
      </c>
      <c r="M83" s="17">
        <f t="shared" si="4"/>
        <v>4851.32</v>
      </c>
      <c r="N83" s="23" t="s">
        <v>223</v>
      </c>
    </row>
    <row r="84" spans="1:14" s="4" customFormat="1" ht="31.5" x14ac:dyDescent="0.15">
      <c r="A84" s="13">
        <v>81</v>
      </c>
      <c r="B84" s="18" t="s">
        <v>224</v>
      </c>
      <c r="C84" s="19" t="s">
        <v>29</v>
      </c>
      <c r="D84" s="19" t="s">
        <v>225</v>
      </c>
      <c r="E84" s="17">
        <v>54712.7</v>
      </c>
      <c r="F84" s="17">
        <v>28621.99</v>
      </c>
      <c r="G84" s="17">
        <v>6540.03</v>
      </c>
      <c r="H84" s="17">
        <v>0</v>
      </c>
      <c r="I84" s="25">
        <v>19550.68</v>
      </c>
      <c r="J84" s="25">
        <v>5809.38</v>
      </c>
      <c r="K84" s="25">
        <f t="shared" si="3"/>
        <v>13741.3</v>
      </c>
      <c r="L84" s="17">
        <v>3000</v>
      </c>
      <c r="M84" s="17">
        <f t="shared" si="4"/>
        <v>7518.91</v>
      </c>
      <c r="N84" s="23" t="s">
        <v>226</v>
      </c>
    </row>
    <row r="85" spans="1:14" s="4" customFormat="1" ht="31.5" x14ac:dyDescent="0.15">
      <c r="A85" s="13">
        <v>82</v>
      </c>
      <c r="B85" s="18" t="s">
        <v>227</v>
      </c>
      <c r="C85" s="19" t="s">
        <v>228</v>
      </c>
      <c r="D85" s="19" t="s">
        <v>229</v>
      </c>
      <c r="E85" s="17">
        <v>72315.58</v>
      </c>
      <c r="F85" s="17">
        <v>60317.34</v>
      </c>
      <c r="G85" s="17">
        <v>7160.45</v>
      </c>
      <c r="H85" s="17">
        <v>884.3</v>
      </c>
      <c r="I85" s="25">
        <v>3953.49</v>
      </c>
      <c r="J85" s="25">
        <v>154</v>
      </c>
      <c r="K85" s="25">
        <f t="shared" si="3"/>
        <v>3799.49</v>
      </c>
      <c r="L85" s="17">
        <v>3000</v>
      </c>
      <c r="M85" s="17">
        <f t="shared" si="4"/>
        <v>559.64</v>
      </c>
      <c r="N85" s="23" t="s">
        <v>230</v>
      </c>
    </row>
    <row r="86" spans="1:14" s="4" customFormat="1" ht="22.5" x14ac:dyDescent="0.15">
      <c r="A86" s="13">
        <v>83</v>
      </c>
      <c r="B86" s="18" t="s">
        <v>231</v>
      </c>
      <c r="C86" s="15" t="s">
        <v>29</v>
      </c>
      <c r="D86" s="19" t="s">
        <v>108</v>
      </c>
      <c r="E86" s="17">
        <v>68569.55</v>
      </c>
      <c r="F86" s="17">
        <v>45514.66</v>
      </c>
      <c r="G86" s="17">
        <v>4187.08</v>
      </c>
      <c r="H86" s="17">
        <v>0</v>
      </c>
      <c r="I86" s="25">
        <v>18867.810000000001</v>
      </c>
      <c r="J86" s="25">
        <v>9476.2199999999993</v>
      </c>
      <c r="K86" s="25">
        <f t="shared" si="3"/>
        <v>9391.59</v>
      </c>
      <c r="L86" s="17">
        <v>3000</v>
      </c>
      <c r="M86" s="17">
        <f t="shared" si="4"/>
        <v>4474.1099999999997</v>
      </c>
      <c r="N86" s="23" t="s">
        <v>232</v>
      </c>
    </row>
    <row r="87" spans="1:14" s="4" customFormat="1" ht="22.5" x14ac:dyDescent="0.15">
      <c r="A87" s="13">
        <v>84</v>
      </c>
      <c r="B87" s="18" t="s">
        <v>233</v>
      </c>
      <c r="C87" s="15" t="s">
        <v>29</v>
      </c>
      <c r="D87" s="19" t="s">
        <v>234</v>
      </c>
      <c r="E87" s="17">
        <v>47699.13</v>
      </c>
      <c r="F87" s="17">
        <v>16340.89</v>
      </c>
      <c r="G87" s="17">
        <v>7301.58</v>
      </c>
      <c r="H87" s="17">
        <v>0</v>
      </c>
      <c r="I87" s="25">
        <v>24056.66</v>
      </c>
      <c r="J87" s="25">
        <v>5646.9</v>
      </c>
      <c r="K87" s="25">
        <f t="shared" si="3"/>
        <v>18409.759999999998</v>
      </c>
      <c r="L87" s="17">
        <v>3000</v>
      </c>
      <c r="M87" s="17">
        <f t="shared" si="4"/>
        <v>10786.83</v>
      </c>
      <c r="N87" s="23" t="s">
        <v>235</v>
      </c>
    </row>
    <row r="88" spans="1:14" s="4" customFormat="1" ht="31.5" x14ac:dyDescent="0.15">
      <c r="A88" s="13">
        <v>85</v>
      </c>
      <c r="B88" s="18" t="s">
        <v>236</v>
      </c>
      <c r="C88" s="15" t="s">
        <v>29</v>
      </c>
      <c r="D88" s="19" t="s">
        <v>237</v>
      </c>
      <c r="E88" s="17">
        <v>83294.39</v>
      </c>
      <c r="F88" s="17">
        <v>35335.230000000003</v>
      </c>
      <c r="G88" s="17">
        <v>12294.11</v>
      </c>
      <c r="H88" s="17">
        <v>0</v>
      </c>
      <c r="I88" s="25">
        <v>35665.050000000003</v>
      </c>
      <c r="J88" s="25">
        <v>22004.42</v>
      </c>
      <c r="K88" s="25">
        <f t="shared" si="3"/>
        <v>13660.63</v>
      </c>
      <c r="L88" s="17">
        <v>3000</v>
      </c>
      <c r="M88" s="17">
        <f t="shared" si="4"/>
        <v>7462.44</v>
      </c>
      <c r="N88" s="23" t="s">
        <v>166</v>
      </c>
    </row>
    <row r="89" spans="1:14" s="4" customFormat="1" ht="31.5" x14ac:dyDescent="0.15">
      <c r="A89" s="13">
        <v>86</v>
      </c>
      <c r="B89" s="18" t="s">
        <v>238</v>
      </c>
      <c r="C89" s="15" t="s">
        <v>29</v>
      </c>
      <c r="D89" s="19" t="s">
        <v>87</v>
      </c>
      <c r="E89" s="17">
        <v>13074.11</v>
      </c>
      <c r="F89" s="17">
        <v>6968.47</v>
      </c>
      <c r="G89" s="17"/>
      <c r="H89" s="17"/>
      <c r="I89" s="25">
        <v>6105.64</v>
      </c>
      <c r="J89" s="25">
        <v>720</v>
      </c>
      <c r="K89" s="25">
        <f t="shared" si="3"/>
        <v>5385.64</v>
      </c>
      <c r="L89" s="17">
        <v>3000</v>
      </c>
      <c r="M89" s="17">
        <f t="shared" si="4"/>
        <v>1669.95</v>
      </c>
      <c r="N89" s="23" t="s">
        <v>239</v>
      </c>
    </row>
    <row r="90" spans="1:14" s="4" customFormat="1" ht="21" x14ac:dyDescent="0.15">
      <c r="A90" s="13">
        <v>87</v>
      </c>
      <c r="B90" s="14" t="s">
        <v>240</v>
      </c>
      <c r="C90" s="19" t="s">
        <v>241</v>
      </c>
      <c r="D90" s="16" t="s">
        <v>76</v>
      </c>
      <c r="E90" s="17">
        <v>13072.74</v>
      </c>
      <c r="F90" s="17">
        <v>9517.39</v>
      </c>
      <c r="G90" s="17">
        <v>303.48</v>
      </c>
      <c r="H90" s="17">
        <v>0</v>
      </c>
      <c r="I90" s="17">
        <v>3251.87</v>
      </c>
      <c r="J90" s="17">
        <v>173</v>
      </c>
      <c r="K90" s="17">
        <f t="shared" si="3"/>
        <v>3078.87</v>
      </c>
      <c r="L90" s="17">
        <v>3000</v>
      </c>
      <c r="M90" s="17">
        <f t="shared" si="4"/>
        <v>55.21</v>
      </c>
      <c r="N90" s="23" t="s">
        <v>242</v>
      </c>
    </row>
    <row r="91" spans="1:14" s="4" customFormat="1" ht="22.5" x14ac:dyDescent="0.15">
      <c r="A91" s="13">
        <v>88</v>
      </c>
      <c r="B91" s="14" t="s">
        <v>243</v>
      </c>
      <c r="C91" s="15" t="s">
        <v>241</v>
      </c>
      <c r="D91" s="16" t="s">
        <v>222</v>
      </c>
      <c r="E91" s="17">
        <v>24696.78</v>
      </c>
      <c r="F91" s="17">
        <v>10168.91</v>
      </c>
      <c r="G91" s="17">
        <v>3503.42</v>
      </c>
      <c r="H91" s="17">
        <v>0</v>
      </c>
      <c r="I91" s="17">
        <v>11024.45</v>
      </c>
      <c r="J91" s="17">
        <v>7148.6</v>
      </c>
      <c r="K91" s="17">
        <f t="shared" si="3"/>
        <v>3875.85</v>
      </c>
      <c r="L91" s="17">
        <v>3000</v>
      </c>
      <c r="M91" s="17">
        <f t="shared" si="4"/>
        <v>613.1</v>
      </c>
      <c r="N91" s="23" t="s">
        <v>244</v>
      </c>
    </row>
    <row r="92" spans="1:14" s="4" customFormat="1" ht="22.5" x14ac:dyDescent="0.15">
      <c r="A92" s="13">
        <v>89</v>
      </c>
      <c r="B92" s="14" t="s">
        <v>245</v>
      </c>
      <c r="C92" s="15" t="s">
        <v>241</v>
      </c>
      <c r="D92" s="16" t="s">
        <v>246</v>
      </c>
      <c r="E92" s="17">
        <v>19738.96</v>
      </c>
      <c r="F92" s="17">
        <v>15101.05</v>
      </c>
      <c r="G92" s="17">
        <v>1339.13</v>
      </c>
      <c r="H92" s="17">
        <v>0</v>
      </c>
      <c r="I92" s="17">
        <v>3298.78</v>
      </c>
      <c r="J92" s="17">
        <v>176</v>
      </c>
      <c r="K92" s="17">
        <f t="shared" si="3"/>
        <v>3122.78</v>
      </c>
      <c r="L92" s="17">
        <v>3000</v>
      </c>
      <c r="M92" s="17">
        <f t="shared" si="4"/>
        <v>85.95</v>
      </c>
      <c r="N92" s="23" t="s">
        <v>247</v>
      </c>
    </row>
    <row r="93" spans="1:14" s="4" customFormat="1" ht="22.5" x14ac:dyDescent="0.15">
      <c r="A93" s="13">
        <v>90</v>
      </c>
      <c r="B93" s="14" t="s">
        <v>248</v>
      </c>
      <c r="C93" s="15" t="s">
        <v>241</v>
      </c>
      <c r="D93" s="16" t="s">
        <v>36</v>
      </c>
      <c r="E93" s="17">
        <v>28299.06</v>
      </c>
      <c r="F93" s="17">
        <v>23637.15</v>
      </c>
      <c r="G93" s="17">
        <v>46.09</v>
      </c>
      <c r="H93" s="17">
        <v>0</v>
      </c>
      <c r="I93" s="17">
        <v>4615.82</v>
      </c>
      <c r="J93" s="17">
        <v>242</v>
      </c>
      <c r="K93" s="17">
        <f t="shared" si="3"/>
        <v>4373.82</v>
      </c>
      <c r="L93" s="17">
        <v>3000</v>
      </c>
      <c r="M93" s="17">
        <f t="shared" si="4"/>
        <v>961.67</v>
      </c>
      <c r="N93" s="23" t="s">
        <v>249</v>
      </c>
    </row>
    <row r="94" spans="1:14" s="4" customFormat="1" ht="21" x14ac:dyDescent="0.15">
      <c r="A94" s="13">
        <v>91</v>
      </c>
      <c r="B94" s="18" t="s">
        <v>250</v>
      </c>
      <c r="C94" s="19" t="s">
        <v>241</v>
      </c>
      <c r="D94" s="19" t="s">
        <v>251</v>
      </c>
      <c r="E94" s="17">
        <v>16739.419999999998</v>
      </c>
      <c r="F94" s="17">
        <v>12498.14</v>
      </c>
      <c r="G94" s="17">
        <v>570.26</v>
      </c>
      <c r="H94" s="17">
        <v>0</v>
      </c>
      <c r="I94" s="17">
        <v>3671.02</v>
      </c>
      <c r="J94" s="17">
        <v>622.99</v>
      </c>
      <c r="K94" s="17">
        <f t="shared" si="3"/>
        <v>3048.03</v>
      </c>
      <c r="L94" s="17">
        <v>3000</v>
      </c>
      <c r="M94" s="17">
        <f t="shared" si="4"/>
        <v>33.619999999999997</v>
      </c>
      <c r="N94" s="23" t="s">
        <v>252</v>
      </c>
    </row>
    <row r="95" spans="1:14" s="4" customFormat="1" ht="21" x14ac:dyDescent="0.15">
      <c r="A95" s="13">
        <v>92</v>
      </c>
      <c r="B95" s="18" t="s">
        <v>253</v>
      </c>
      <c r="C95" s="19" t="s">
        <v>241</v>
      </c>
      <c r="D95" s="19" t="s">
        <v>73</v>
      </c>
      <c r="E95" s="17">
        <v>36883.11</v>
      </c>
      <c r="F95" s="17">
        <v>29276.09</v>
      </c>
      <c r="G95" s="17">
        <v>3615.22</v>
      </c>
      <c r="H95" s="17">
        <v>0</v>
      </c>
      <c r="I95" s="17">
        <v>3991.8</v>
      </c>
      <c r="J95" s="17">
        <v>88</v>
      </c>
      <c r="K95" s="17">
        <f t="shared" si="3"/>
        <v>3903.8</v>
      </c>
      <c r="L95" s="17">
        <v>3000</v>
      </c>
      <c r="M95" s="17">
        <f t="shared" si="4"/>
        <v>632.66</v>
      </c>
      <c r="N95" s="23" t="s">
        <v>254</v>
      </c>
    </row>
    <row r="96" spans="1:14" s="4" customFormat="1" ht="21" x14ac:dyDescent="0.15">
      <c r="A96" s="13">
        <v>93</v>
      </c>
      <c r="B96" s="18" t="s">
        <v>255</v>
      </c>
      <c r="C96" s="19" t="s">
        <v>241</v>
      </c>
      <c r="D96" s="19" t="s">
        <v>256</v>
      </c>
      <c r="E96" s="17">
        <v>15642.86</v>
      </c>
      <c r="F96" s="17">
        <v>12066.29</v>
      </c>
      <c r="G96" s="17">
        <v>0</v>
      </c>
      <c r="H96" s="17">
        <v>0</v>
      </c>
      <c r="I96" s="17">
        <v>3576.57</v>
      </c>
      <c r="J96" s="17">
        <v>160</v>
      </c>
      <c r="K96" s="17">
        <f t="shared" si="3"/>
        <v>3416.57</v>
      </c>
      <c r="L96" s="17">
        <v>3000</v>
      </c>
      <c r="M96" s="17">
        <f t="shared" si="4"/>
        <v>291.60000000000002</v>
      </c>
      <c r="N96" s="23" t="s">
        <v>257</v>
      </c>
    </row>
    <row r="97" spans="1:14" s="4" customFormat="1" ht="21" x14ac:dyDescent="0.15">
      <c r="A97" s="13">
        <v>94</v>
      </c>
      <c r="B97" s="18" t="s">
        <v>258</v>
      </c>
      <c r="C97" s="19" t="s">
        <v>241</v>
      </c>
      <c r="D97" s="19" t="s">
        <v>92</v>
      </c>
      <c r="E97" s="17">
        <v>131276.34</v>
      </c>
      <c r="F97" s="17">
        <v>52411.13</v>
      </c>
      <c r="G97" s="17">
        <v>25482.42</v>
      </c>
      <c r="H97" s="17">
        <v>0</v>
      </c>
      <c r="I97" s="17">
        <v>53382.79</v>
      </c>
      <c r="J97" s="17">
        <v>44012.19</v>
      </c>
      <c r="K97" s="17">
        <f t="shared" si="3"/>
        <v>9370.6</v>
      </c>
      <c r="L97" s="17">
        <v>3000</v>
      </c>
      <c r="M97" s="17">
        <f t="shared" si="4"/>
        <v>4459.42</v>
      </c>
      <c r="N97" s="23" t="s">
        <v>259</v>
      </c>
    </row>
    <row r="98" spans="1:14" s="4" customFormat="1" ht="21" x14ac:dyDescent="0.15">
      <c r="A98" s="13">
        <v>95</v>
      </c>
      <c r="B98" s="18" t="s">
        <v>260</v>
      </c>
      <c r="C98" s="19" t="s">
        <v>241</v>
      </c>
      <c r="D98" s="19" t="s">
        <v>76</v>
      </c>
      <c r="E98" s="17">
        <v>148962.84</v>
      </c>
      <c r="F98" s="17">
        <v>93474.38</v>
      </c>
      <c r="G98" s="17">
        <v>36342.54</v>
      </c>
      <c r="H98" s="17">
        <v>0</v>
      </c>
      <c r="I98" s="25">
        <v>19145.919999999998</v>
      </c>
      <c r="J98" s="25">
        <v>1630.29</v>
      </c>
      <c r="K98" s="25">
        <f t="shared" si="3"/>
        <v>17515.63</v>
      </c>
      <c r="L98" s="17">
        <v>3000</v>
      </c>
      <c r="M98" s="17">
        <f t="shared" si="4"/>
        <v>10160.94</v>
      </c>
      <c r="N98" s="23" t="s">
        <v>261</v>
      </c>
    </row>
    <row r="99" spans="1:14" s="4" customFormat="1" ht="21" x14ac:dyDescent="0.15">
      <c r="A99" s="13">
        <v>96</v>
      </c>
      <c r="B99" s="18" t="s">
        <v>262</v>
      </c>
      <c r="C99" s="19" t="s">
        <v>241</v>
      </c>
      <c r="D99" s="19" t="s">
        <v>263</v>
      </c>
      <c r="E99" s="17">
        <v>23693.06</v>
      </c>
      <c r="F99" s="17">
        <v>11190.24</v>
      </c>
      <c r="G99" s="17">
        <v>2038.29</v>
      </c>
      <c r="H99" s="17">
        <v>0</v>
      </c>
      <c r="I99" s="25">
        <v>10464.530000000001</v>
      </c>
      <c r="J99" s="25">
        <v>1360.79</v>
      </c>
      <c r="K99" s="25">
        <f t="shared" si="3"/>
        <v>9103.74</v>
      </c>
      <c r="L99" s="17">
        <v>3000</v>
      </c>
      <c r="M99" s="17">
        <f t="shared" si="4"/>
        <v>4272.62</v>
      </c>
      <c r="N99" s="23" t="s">
        <v>257</v>
      </c>
    </row>
    <row r="100" spans="1:14" s="4" customFormat="1" ht="31.5" x14ac:dyDescent="0.15">
      <c r="A100" s="13">
        <v>97</v>
      </c>
      <c r="B100" s="18" t="s">
        <v>264</v>
      </c>
      <c r="C100" s="15" t="s">
        <v>241</v>
      </c>
      <c r="D100" s="19" t="s">
        <v>265</v>
      </c>
      <c r="E100" s="17">
        <v>12847.57</v>
      </c>
      <c r="F100" s="17">
        <v>5926.54</v>
      </c>
      <c r="G100" s="17">
        <v>0</v>
      </c>
      <c r="H100" s="17">
        <v>0</v>
      </c>
      <c r="I100" s="25">
        <v>6921.03</v>
      </c>
      <c r="J100" s="25">
        <v>1770</v>
      </c>
      <c r="K100" s="25">
        <f t="shared" si="3"/>
        <v>5151.03</v>
      </c>
      <c r="L100" s="17">
        <v>3000</v>
      </c>
      <c r="M100" s="17">
        <f t="shared" si="4"/>
        <v>1505.72</v>
      </c>
      <c r="N100" s="23" t="s">
        <v>257</v>
      </c>
    </row>
    <row r="101" spans="1:14" s="4" customFormat="1" ht="22.5" x14ac:dyDescent="0.15">
      <c r="A101" s="13">
        <v>98</v>
      </c>
      <c r="B101" s="18" t="s">
        <v>266</v>
      </c>
      <c r="C101" s="15" t="s">
        <v>241</v>
      </c>
      <c r="D101" s="19" t="s">
        <v>175</v>
      </c>
      <c r="E101" s="17">
        <v>33954.43</v>
      </c>
      <c r="F101" s="17">
        <v>16777.240000000002</v>
      </c>
      <c r="G101" s="17">
        <v>8657.4</v>
      </c>
      <c r="H101" s="17">
        <v>0</v>
      </c>
      <c r="I101" s="25">
        <v>8519.7900000000009</v>
      </c>
      <c r="J101" s="25">
        <v>0</v>
      </c>
      <c r="K101" s="25">
        <f t="shared" si="3"/>
        <v>8519.7900000000009</v>
      </c>
      <c r="L101" s="17">
        <v>3000</v>
      </c>
      <c r="M101" s="17">
        <f t="shared" si="4"/>
        <v>3863.85</v>
      </c>
      <c r="N101" s="23" t="s">
        <v>267</v>
      </c>
    </row>
    <row r="102" spans="1:14" s="4" customFormat="1" ht="21" x14ac:dyDescent="0.15">
      <c r="A102" s="13">
        <v>99</v>
      </c>
      <c r="B102" s="18" t="s">
        <v>268</v>
      </c>
      <c r="C102" s="19" t="s">
        <v>241</v>
      </c>
      <c r="D102" s="19" t="s">
        <v>269</v>
      </c>
      <c r="E102" s="17">
        <v>19718.16</v>
      </c>
      <c r="F102" s="17">
        <v>11489.98</v>
      </c>
      <c r="G102" s="17">
        <v>3625.74</v>
      </c>
      <c r="H102" s="17">
        <v>0</v>
      </c>
      <c r="I102" s="25">
        <v>4602.4399999999996</v>
      </c>
      <c r="J102" s="25">
        <v>696.01</v>
      </c>
      <c r="K102" s="25">
        <f t="shared" si="3"/>
        <v>3906.43</v>
      </c>
      <c r="L102" s="17">
        <v>3000</v>
      </c>
      <c r="M102" s="17">
        <f t="shared" si="4"/>
        <v>634.5</v>
      </c>
      <c r="N102" s="23" t="s">
        <v>270</v>
      </c>
    </row>
    <row r="103" spans="1:14" s="4" customFormat="1" ht="22.5" x14ac:dyDescent="0.15">
      <c r="A103" s="13">
        <v>100</v>
      </c>
      <c r="B103" s="18" t="s">
        <v>271</v>
      </c>
      <c r="C103" s="15" t="s">
        <v>241</v>
      </c>
      <c r="D103" s="19" t="s">
        <v>95</v>
      </c>
      <c r="E103" s="17">
        <v>13197.15</v>
      </c>
      <c r="F103" s="17">
        <v>6520.8</v>
      </c>
      <c r="G103" s="17">
        <v>1902.91</v>
      </c>
      <c r="H103" s="17">
        <v>0</v>
      </c>
      <c r="I103" s="25">
        <v>4773.4399999999996</v>
      </c>
      <c r="J103" s="25">
        <v>20</v>
      </c>
      <c r="K103" s="25">
        <f t="shared" ref="K103:K114" si="5">I103-J103</f>
        <v>4753.4399999999996</v>
      </c>
      <c r="L103" s="17">
        <v>3000</v>
      </c>
      <c r="M103" s="17">
        <f t="shared" si="4"/>
        <v>1227.4100000000001</v>
      </c>
      <c r="N103" s="23" t="s">
        <v>272</v>
      </c>
    </row>
    <row r="104" spans="1:14" s="4" customFormat="1" ht="22.5" x14ac:dyDescent="0.15">
      <c r="A104" s="13">
        <v>101</v>
      </c>
      <c r="B104" s="18" t="s">
        <v>273</v>
      </c>
      <c r="C104" s="15" t="s">
        <v>241</v>
      </c>
      <c r="D104" s="19" t="s">
        <v>165</v>
      </c>
      <c r="E104" s="17">
        <v>30491.03</v>
      </c>
      <c r="F104" s="17">
        <v>13960.6</v>
      </c>
      <c r="G104" s="17">
        <v>9254.7900000000009</v>
      </c>
      <c r="H104" s="17">
        <v>0</v>
      </c>
      <c r="I104" s="25">
        <v>7275.64</v>
      </c>
      <c r="J104" s="25">
        <v>2169.8200000000002</v>
      </c>
      <c r="K104" s="25">
        <f t="shared" si="5"/>
        <v>5105.82</v>
      </c>
      <c r="L104" s="17">
        <v>3000</v>
      </c>
      <c r="M104" s="17">
        <f t="shared" si="4"/>
        <v>1474.07</v>
      </c>
      <c r="N104" s="23" t="s">
        <v>274</v>
      </c>
    </row>
    <row r="105" spans="1:14" s="5" customFormat="1" ht="21" x14ac:dyDescent="0.15">
      <c r="A105" s="13">
        <v>102</v>
      </c>
      <c r="B105" s="18" t="s">
        <v>275</v>
      </c>
      <c r="C105" s="18" t="s">
        <v>276</v>
      </c>
      <c r="D105" s="18" t="s">
        <v>277</v>
      </c>
      <c r="E105" s="20">
        <v>18724.04</v>
      </c>
      <c r="F105" s="20">
        <v>2643.54</v>
      </c>
      <c r="G105" s="20">
        <v>194.83</v>
      </c>
      <c r="H105" s="20">
        <v>0</v>
      </c>
      <c r="I105" s="26">
        <v>15885.67</v>
      </c>
      <c r="J105" s="26">
        <v>11515.19</v>
      </c>
      <c r="K105" s="26">
        <f t="shared" si="5"/>
        <v>4370.4799999999996</v>
      </c>
      <c r="L105" s="20">
        <v>3000</v>
      </c>
      <c r="M105" s="20">
        <f t="shared" si="4"/>
        <v>959.34</v>
      </c>
      <c r="N105" s="27" t="s">
        <v>278</v>
      </c>
    </row>
    <row r="106" spans="1:14" s="4" customFormat="1" ht="21" x14ac:dyDescent="0.15">
      <c r="A106" s="13">
        <v>103</v>
      </c>
      <c r="B106" s="18" t="s">
        <v>279</v>
      </c>
      <c r="C106" s="19" t="s">
        <v>241</v>
      </c>
      <c r="D106" s="19" t="s">
        <v>246</v>
      </c>
      <c r="E106" s="17">
        <v>43936.07</v>
      </c>
      <c r="F106" s="17">
        <v>34240.46</v>
      </c>
      <c r="G106" s="17">
        <v>4620.4799999999996</v>
      </c>
      <c r="H106" s="17">
        <v>0</v>
      </c>
      <c r="I106" s="25">
        <v>5075.13</v>
      </c>
      <c r="J106" s="25">
        <v>180</v>
      </c>
      <c r="K106" s="25">
        <f t="shared" si="5"/>
        <v>4895.13</v>
      </c>
      <c r="L106" s="17">
        <v>3000</v>
      </c>
      <c r="M106" s="17">
        <f t="shared" si="4"/>
        <v>1326.59</v>
      </c>
      <c r="N106" s="23" t="s">
        <v>280</v>
      </c>
    </row>
    <row r="107" spans="1:14" s="4" customFormat="1" ht="22.5" x14ac:dyDescent="0.15">
      <c r="A107" s="13">
        <v>104</v>
      </c>
      <c r="B107" s="19" t="s">
        <v>281</v>
      </c>
      <c r="C107" s="15" t="s">
        <v>241</v>
      </c>
      <c r="D107" s="19" t="s">
        <v>136</v>
      </c>
      <c r="E107" s="17">
        <v>17585.8</v>
      </c>
      <c r="F107" s="17">
        <v>12603.04</v>
      </c>
      <c r="G107" s="17">
        <v>0</v>
      </c>
      <c r="H107" s="17">
        <v>0</v>
      </c>
      <c r="I107" s="25">
        <v>4982.76</v>
      </c>
      <c r="J107" s="25">
        <v>1432</v>
      </c>
      <c r="K107" s="25">
        <f t="shared" si="5"/>
        <v>3550.76</v>
      </c>
      <c r="L107" s="17">
        <v>3000</v>
      </c>
      <c r="M107" s="17">
        <f t="shared" si="4"/>
        <v>385.53</v>
      </c>
      <c r="N107" s="23" t="s">
        <v>282</v>
      </c>
    </row>
    <row r="108" spans="1:14" s="4" customFormat="1" ht="31.5" x14ac:dyDescent="0.15">
      <c r="A108" s="13">
        <v>105</v>
      </c>
      <c r="B108" s="19" t="s">
        <v>283</v>
      </c>
      <c r="C108" s="15" t="s">
        <v>241</v>
      </c>
      <c r="D108" s="19" t="s">
        <v>284</v>
      </c>
      <c r="E108" s="17">
        <v>20269.400000000001</v>
      </c>
      <c r="F108" s="17">
        <v>6838.38</v>
      </c>
      <c r="G108" s="17">
        <v>3550.7</v>
      </c>
      <c r="H108" s="17">
        <v>0</v>
      </c>
      <c r="I108" s="25">
        <v>9880.32</v>
      </c>
      <c r="J108" s="25">
        <v>2573.4499999999998</v>
      </c>
      <c r="K108" s="25">
        <f t="shared" si="5"/>
        <v>7306.87</v>
      </c>
      <c r="L108" s="17">
        <v>3000</v>
      </c>
      <c r="M108" s="17">
        <f t="shared" si="4"/>
        <v>3014.81</v>
      </c>
      <c r="N108" s="23" t="s">
        <v>285</v>
      </c>
    </row>
    <row r="109" spans="1:14" s="4" customFormat="1" ht="21" x14ac:dyDescent="0.15">
      <c r="A109" s="13">
        <v>106</v>
      </c>
      <c r="B109" s="19" t="s">
        <v>286</v>
      </c>
      <c r="C109" s="19" t="s">
        <v>241</v>
      </c>
      <c r="D109" s="19" t="s">
        <v>36</v>
      </c>
      <c r="E109" s="17">
        <v>40660.660000000003</v>
      </c>
      <c r="F109" s="17">
        <v>35908.629999999997</v>
      </c>
      <c r="G109" s="17">
        <v>471.15</v>
      </c>
      <c r="H109" s="17">
        <v>0</v>
      </c>
      <c r="I109" s="25">
        <v>4280.88</v>
      </c>
      <c r="J109" s="25">
        <v>359.5</v>
      </c>
      <c r="K109" s="25">
        <f t="shared" si="5"/>
        <v>3921.38</v>
      </c>
      <c r="L109" s="17">
        <v>3000</v>
      </c>
      <c r="M109" s="17">
        <f t="shared" si="4"/>
        <v>644.97</v>
      </c>
      <c r="N109" s="23" t="s">
        <v>287</v>
      </c>
    </row>
    <row r="110" spans="1:14" s="4" customFormat="1" ht="21" x14ac:dyDescent="0.15">
      <c r="A110" s="13">
        <v>107</v>
      </c>
      <c r="B110" s="19" t="s">
        <v>288</v>
      </c>
      <c r="C110" s="19" t="s">
        <v>241</v>
      </c>
      <c r="D110" s="19" t="s">
        <v>141</v>
      </c>
      <c r="E110" s="17">
        <v>18693.189999999999</v>
      </c>
      <c r="F110" s="17">
        <v>14262.16</v>
      </c>
      <c r="G110" s="17">
        <v>914.42</v>
      </c>
      <c r="H110" s="17">
        <v>0</v>
      </c>
      <c r="I110" s="25">
        <v>3516.61</v>
      </c>
      <c r="J110" s="25">
        <v>288</v>
      </c>
      <c r="K110" s="25">
        <f t="shared" si="5"/>
        <v>3228.61</v>
      </c>
      <c r="L110" s="17">
        <v>3000</v>
      </c>
      <c r="M110" s="17">
        <f t="shared" si="4"/>
        <v>160.03</v>
      </c>
      <c r="N110" s="23" t="s">
        <v>289</v>
      </c>
    </row>
    <row r="111" spans="1:14" s="4" customFormat="1" ht="21" x14ac:dyDescent="0.15">
      <c r="A111" s="13">
        <v>108</v>
      </c>
      <c r="B111" s="19" t="s">
        <v>290</v>
      </c>
      <c r="C111" s="19" t="s">
        <v>241</v>
      </c>
      <c r="D111" s="19" t="s">
        <v>33</v>
      </c>
      <c r="E111" s="17">
        <v>13206.89</v>
      </c>
      <c r="F111" s="17">
        <v>9425.65</v>
      </c>
      <c r="G111" s="17">
        <v>145.41999999999999</v>
      </c>
      <c r="H111" s="17">
        <v>0</v>
      </c>
      <c r="I111" s="25">
        <v>2</v>
      </c>
      <c r="J111" s="25">
        <v>310.24</v>
      </c>
      <c r="K111" s="25">
        <f t="shared" si="5"/>
        <v>-308.24</v>
      </c>
      <c r="L111" s="17">
        <v>3000</v>
      </c>
      <c r="M111" s="17">
        <f t="shared" si="4"/>
        <v>-2315.77</v>
      </c>
      <c r="N111" s="23" t="s">
        <v>291</v>
      </c>
    </row>
    <row r="112" spans="1:14" s="4" customFormat="1" ht="31.5" x14ac:dyDescent="0.15">
      <c r="A112" s="13">
        <v>109</v>
      </c>
      <c r="B112" s="19" t="s">
        <v>292</v>
      </c>
      <c r="C112" s="19" t="s">
        <v>241</v>
      </c>
      <c r="D112" s="19" t="s">
        <v>293</v>
      </c>
      <c r="E112" s="17">
        <v>133306.20000000001</v>
      </c>
      <c r="F112" s="17">
        <v>63435.7</v>
      </c>
      <c r="G112" s="17">
        <v>31786.14</v>
      </c>
      <c r="H112" s="17">
        <v>0</v>
      </c>
      <c r="I112" s="25">
        <v>38084.36</v>
      </c>
      <c r="J112" s="25">
        <v>22760.87</v>
      </c>
      <c r="K112" s="25">
        <f t="shared" si="5"/>
        <v>15323.49</v>
      </c>
      <c r="L112" s="17">
        <v>3000</v>
      </c>
      <c r="M112" s="17">
        <f t="shared" si="4"/>
        <v>8626.44</v>
      </c>
      <c r="N112" s="23" t="s">
        <v>257</v>
      </c>
    </row>
    <row r="113" spans="1:14" s="4" customFormat="1" ht="21" x14ac:dyDescent="0.15">
      <c r="A113" s="13">
        <v>110</v>
      </c>
      <c r="B113" s="19" t="s">
        <v>294</v>
      </c>
      <c r="C113" s="19" t="s">
        <v>241</v>
      </c>
      <c r="D113" s="19" t="s">
        <v>295</v>
      </c>
      <c r="E113" s="17">
        <v>228827.01</v>
      </c>
      <c r="F113" s="17">
        <v>100504.37</v>
      </c>
      <c r="G113" s="17">
        <v>50545.89</v>
      </c>
      <c r="H113" s="17">
        <v>0</v>
      </c>
      <c r="I113" s="25">
        <v>77776.75</v>
      </c>
      <c r="J113" s="25">
        <v>51119.72</v>
      </c>
      <c r="K113" s="25">
        <f t="shared" si="5"/>
        <v>26657.03</v>
      </c>
      <c r="L113" s="17">
        <v>3000</v>
      </c>
      <c r="M113" s="17">
        <f t="shared" si="4"/>
        <v>16559.919999999998</v>
      </c>
      <c r="N113" s="23" t="s">
        <v>296</v>
      </c>
    </row>
    <row r="114" spans="1:14" s="4" customFormat="1" ht="21" x14ac:dyDescent="0.15">
      <c r="A114" s="13">
        <v>111</v>
      </c>
      <c r="B114" s="19" t="s">
        <v>297</v>
      </c>
      <c r="C114" s="19" t="s">
        <v>241</v>
      </c>
      <c r="D114" s="19" t="s">
        <v>298</v>
      </c>
      <c r="E114" s="17">
        <v>15913.74</v>
      </c>
      <c r="F114" s="17">
        <v>10490.86</v>
      </c>
      <c r="G114" s="17">
        <v>228.44</v>
      </c>
      <c r="H114" s="17">
        <v>0</v>
      </c>
      <c r="I114" s="25">
        <v>5194.4399999999996</v>
      </c>
      <c r="J114" s="25">
        <v>286</v>
      </c>
      <c r="K114" s="25">
        <f t="shared" si="5"/>
        <v>4908.4399999999996</v>
      </c>
      <c r="L114" s="17">
        <v>3000</v>
      </c>
      <c r="M114" s="17">
        <f t="shared" si="4"/>
        <v>1335.91</v>
      </c>
      <c r="N114" s="23" t="s">
        <v>299</v>
      </c>
    </row>
    <row r="115" spans="1:14" s="4" customFormat="1" ht="31.5" x14ac:dyDescent="0.15">
      <c r="A115" s="13">
        <v>112</v>
      </c>
      <c r="B115" s="19" t="s">
        <v>300</v>
      </c>
      <c r="C115" s="19" t="s">
        <v>301</v>
      </c>
      <c r="D115" s="19" t="s">
        <v>73</v>
      </c>
      <c r="E115" s="17">
        <v>55083.199999999997</v>
      </c>
      <c r="F115" s="17">
        <v>42614.37</v>
      </c>
      <c r="G115" s="17">
        <v>6282.87</v>
      </c>
      <c r="H115" s="17">
        <v>0</v>
      </c>
      <c r="I115" s="25">
        <v>6185.96</v>
      </c>
      <c r="J115" s="25">
        <v>1615.24</v>
      </c>
      <c r="K115" s="25">
        <v>4570.72</v>
      </c>
      <c r="L115" s="17">
        <v>0</v>
      </c>
      <c r="M115" s="17">
        <v>4570.72</v>
      </c>
      <c r="N115" s="23" t="s">
        <v>302</v>
      </c>
    </row>
  </sheetData>
  <autoFilter ref="A3:Z115" xr:uid="{00000000-0009-0000-0000-000000000000}"/>
  <mergeCells count="2">
    <mergeCell ref="A1:N1"/>
    <mergeCell ref="A2:N2"/>
  </mergeCells>
  <phoneticPr fontId="23" type="noConversion"/>
  <pageMargins left="7.8472222222222193E-2" right="3.8888888888888903E-2" top="0.196527777777778" bottom="7.8472222222222193E-2" header="0.35416666666666702" footer="0.236111111111110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低保户</vt:lpstr>
      <vt:lpstr>低保户!Print_Titles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何稳</cp:lastModifiedBy>
  <dcterms:created xsi:type="dcterms:W3CDTF">2020-08-25T01:15:00Z</dcterms:created>
  <dcterms:modified xsi:type="dcterms:W3CDTF">2021-12-02T06:47:14Z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1CD7682B2B0D46888B924D9801388634</vt:lpwstr>
  </property>
</Properties>
</file>